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E637800-FB65-4DC5-A89A-B3FBDF9108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заочна" sheetId="4" r:id="rId1"/>
    <sheet name="денна" sheetId="3" r:id="rId2"/>
  </sheets>
  <externalReferences>
    <externalReference r:id="rId3"/>
  </externalReferences>
  <definedNames>
    <definedName name="_xlnm.Print_Titles" localSheetId="1">денна!$4:$5</definedName>
    <definedName name="_xlnm.Print_Titles" localSheetId="0">заочна!$2:$3</definedName>
    <definedName name="_xlnm.Print_Area" localSheetId="1">денна!$A$1:$M$78</definedName>
    <definedName name="_xlnm.Print_Area" localSheetId="0">заочна!$A$1:$P$112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1" i="4" l="1"/>
  <c r="G111" i="4"/>
  <c r="F111" i="4"/>
  <c r="E111" i="4"/>
  <c r="O110" i="4"/>
  <c r="I110" i="4"/>
  <c r="I109" i="4"/>
  <c r="I111" i="4" s="1"/>
  <c r="O108" i="4"/>
  <c r="N108" i="4"/>
  <c r="M108" i="4"/>
  <c r="I108" i="4"/>
  <c r="P108" i="4" s="1"/>
  <c r="H108" i="4"/>
  <c r="G108" i="4"/>
  <c r="F108" i="4"/>
  <c r="E108" i="4"/>
  <c r="I107" i="4"/>
  <c r="H107" i="4"/>
  <c r="G107" i="4"/>
  <c r="F107" i="4"/>
  <c r="E107" i="4"/>
  <c r="O106" i="4"/>
  <c r="N106" i="4"/>
  <c r="M106" i="4"/>
  <c r="I106" i="4"/>
  <c r="H106" i="4"/>
  <c r="G106" i="4"/>
  <c r="F106" i="4"/>
  <c r="E106" i="4"/>
  <c r="I105" i="4"/>
  <c r="H105" i="4"/>
  <c r="G105" i="4"/>
  <c r="F105" i="4"/>
  <c r="E105" i="4"/>
  <c r="O104" i="4"/>
  <c r="N104" i="4"/>
  <c r="M104" i="4"/>
  <c r="I104" i="4"/>
  <c r="H104" i="4"/>
  <c r="G104" i="4"/>
  <c r="F104" i="4"/>
  <c r="E104" i="4"/>
  <c r="I103" i="4"/>
  <c r="H103" i="4"/>
  <c r="G103" i="4"/>
  <c r="F103" i="4"/>
  <c r="E103" i="4"/>
  <c r="O102" i="4"/>
  <c r="N102" i="4"/>
  <c r="M102" i="4"/>
  <c r="I102" i="4"/>
  <c r="H102" i="4"/>
  <c r="G102" i="4"/>
  <c r="F102" i="4"/>
  <c r="E102" i="4"/>
  <c r="I101" i="4"/>
  <c r="H101" i="4"/>
  <c r="G101" i="4"/>
  <c r="F101" i="4"/>
  <c r="E101" i="4"/>
  <c r="O100" i="4"/>
  <c r="N100" i="4"/>
  <c r="M100" i="4"/>
  <c r="I100" i="4"/>
  <c r="H100" i="4"/>
  <c r="G100" i="4"/>
  <c r="F100" i="4"/>
  <c r="E100" i="4"/>
  <c r="I99" i="4"/>
  <c r="H99" i="4"/>
  <c r="G99" i="4"/>
  <c r="F99" i="4"/>
  <c r="E99" i="4"/>
  <c r="O98" i="4"/>
  <c r="N98" i="4"/>
  <c r="M98" i="4"/>
  <c r="I98" i="4"/>
  <c r="H98" i="4"/>
  <c r="G98" i="4"/>
  <c r="F98" i="4"/>
  <c r="E98" i="4"/>
  <c r="O96" i="4"/>
  <c r="N96" i="4"/>
  <c r="M96" i="4"/>
  <c r="I96" i="4"/>
  <c r="H96" i="4"/>
  <c r="G96" i="4"/>
  <c r="F96" i="4"/>
  <c r="E96" i="4"/>
  <c r="I95" i="4"/>
  <c r="H95" i="4"/>
  <c r="G95" i="4"/>
  <c r="F95" i="4"/>
  <c r="E95" i="4"/>
  <c r="O94" i="4"/>
  <c r="N94" i="4"/>
  <c r="M94" i="4"/>
  <c r="I94" i="4"/>
  <c r="H94" i="4"/>
  <c r="G94" i="4"/>
  <c r="F94" i="4"/>
  <c r="E94" i="4"/>
  <c r="I93" i="4"/>
  <c r="H93" i="4"/>
  <c r="G93" i="4"/>
  <c r="F93" i="4"/>
  <c r="E93" i="4"/>
  <c r="O92" i="4"/>
  <c r="N92" i="4"/>
  <c r="M92" i="4"/>
  <c r="I92" i="4"/>
  <c r="H92" i="4"/>
  <c r="G92" i="4"/>
  <c r="F92" i="4"/>
  <c r="E92" i="4"/>
  <c r="I91" i="4"/>
  <c r="H91" i="4"/>
  <c r="G91" i="4"/>
  <c r="F91" i="4"/>
  <c r="E91" i="4"/>
  <c r="O90" i="4"/>
  <c r="N90" i="4"/>
  <c r="M90" i="4"/>
  <c r="I90" i="4"/>
  <c r="H90" i="4"/>
  <c r="G90" i="4"/>
  <c r="F90" i="4"/>
  <c r="E90" i="4"/>
  <c r="O88" i="4"/>
  <c r="N88" i="4"/>
  <c r="M88" i="4"/>
  <c r="I88" i="4"/>
  <c r="H88" i="4"/>
  <c r="G88" i="4"/>
  <c r="F88" i="4"/>
  <c r="E88" i="4"/>
  <c r="I87" i="4"/>
  <c r="H87" i="4"/>
  <c r="G87" i="4"/>
  <c r="F87" i="4"/>
  <c r="E87" i="4"/>
  <c r="O86" i="4"/>
  <c r="N86" i="4"/>
  <c r="M86" i="4"/>
  <c r="I86" i="4"/>
  <c r="H86" i="4"/>
  <c r="G86" i="4"/>
  <c r="F86" i="4"/>
  <c r="E86" i="4"/>
  <c r="I85" i="4"/>
  <c r="H85" i="4"/>
  <c r="G85" i="4"/>
  <c r="F85" i="4"/>
  <c r="E85" i="4"/>
  <c r="O84" i="4"/>
  <c r="N84" i="4"/>
  <c r="M84" i="4"/>
  <c r="I84" i="4"/>
  <c r="H84" i="4"/>
  <c r="G84" i="4"/>
  <c r="F84" i="4"/>
  <c r="E84" i="4"/>
  <c r="I83" i="4"/>
  <c r="H83" i="4"/>
  <c r="G83" i="4"/>
  <c r="F83" i="4"/>
  <c r="E83" i="4"/>
  <c r="O82" i="4"/>
  <c r="N82" i="4"/>
  <c r="M82" i="4"/>
  <c r="I82" i="4"/>
  <c r="H82" i="4"/>
  <c r="G82" i="4"/>
  <c r="F82" i="4"/>
  <c r="E82" i="4"/>
  <c r="O81" i="4"/>
  <c r="N81" i="4"/>
  <c r="M81" i="4"/>
  <c r="I81" i="4"/>
  <c r="H81" i="4"/>
  <c r="G81" i="4"/>
  <c r="F81" i="4"/>
  <c r="E81" i="4"/>
  <c r="I80" i="4"/>
  <c r="H80" i="4"/>
  <c r="G80" i="4"/>
  <c r="F80" i="4"/>
  <c r="E80" i="4"/>
  <c r="O79" i="4"/>
  <c r="N79" i="4"/>
  <c r="M79" i="4"/>
  <c r="I79" i="4"/>
  <c r="H79" i="4"/>
  <c r="G79" i="4"/>
  <c r="F79" i="4"/>
  <c r="E79" i="4"/>
  <c r="O77" i="4"/>
  <c r="N77" i="4"/>
  <c r="M77" i="4"/>
  <c r="I77" i="4"/>
  <c r="H77" i="4"/>
  <c r="G77" i="4"/>
  <c r="F77" i="4"/>
  <c r="E77" i="4"/>
  <c r="I76" i="4"/>
  <c r="H76" i="4"/>
  <c r="G76" i="4"/>
  <c r="F76" i="4"/>
  <c r="E76" i="4"/>
  <c r="O75" i="4"/>
  <c r="N75" i="4"/>
  <c r="M75" i="4"/>
  <c r="I75" i="4"/>
  <c r="H75" i="4"/>
  <c r="G75" i="4"/>
  <c r="F75" i="4"/>
  <c r="E75" i="4"/>
  <c r="I74" i="4"/>
  <c r="H74" i="4"/>
  <c r="G74" i="4"/>
  <c r="F74" i="4"/>
  <c r="E74" i="4"/>
  <c r="O73" i="4"/>
  <c r="N73" i="4"/>
  <c r="M73" i="4"/>
  <c r="I73" i="4"/>
  <c r="H73" i="4"/>
  <c r="G73" i="4"/>
  <c r="F73" i="4"/>
  <c r="E73" i="4"/>
  <c r="I72" i="4"/>
  <c r="H72" i="4"/>
  <c r="G72" i="4"/>
  <c r="F72" i="4"/>
  <c r="E72" i="4"/>
  <c r="O71" i="4"/>
  <c r="N71" i="4"/>
  <c r="M71" i="4"/>
  <c r="I71" i="4"/>
  <c r="H71" i="4"/>
  <c r="G71" i="4"/>
  <c r="F71" i="4"/>
  <c r="E71" i="4"/>
  <c r="I70" i="4"/>
  <c r="H70" i="4"/>
  <c r="G70" i="4"/>
  <c r="F70" i="4"/>
  <c r="E70" i="4"/>
  <c r="O69" i="4"/>
  <c r="N69" i="4"/>
  <c r="M69" i="4"/>
  <c r="I69" i="4"/>
  <c r="H69" i="4"/>
  <c r="G69" i="4"/>
  <c r="F69" i="4"/>
  <c r="E69" i="4"/>
  <c r="I68" i="4"/>
  <c r="H68" i="4"/>
  <c r="G68" i="4"/>
  <c r="F68" i="4"/>
  <c r="E68" i="4"/>
  <c r="O67" i="4"/>
  <c r="N67" i="4"/>
  <c r="M67" i="4"/>
  <c r="I67" i="4"/>
  <c r="H67" i="4"/>
  <c r="G67" i="4"/>
  <c r="F67" i="4"/>
  <c r="E67" i="4"/>
  <c r="I66" i="4"/>
  <c r="H66" i="4"/>
  <c r="G66" i="4"/>
  <c r="F66" i="4"/>
  <c r="E66" i="4"/>
  <c r="O65" i="4"/>
  <c r="N65" i="4"/>
  <c r="M65" i="4"/>
  <c r="I65" i="4"/>
  <c r="H65" i="4"/>
  <c r="G65" i="4"/>
  <c r="F65" i="4"/>
  <c r="E65" i="4"/>
  <c r="O63" i="4"/>
  <c r="N63" i="4"/>
  <c r="M63" i="4"/>
  <c r="I63" i="4"/>
  <c r="H63" i="4"/>
  <c r="G63" i="4"/>
  <c r="F63" i="4"/>
  <c r="E63" i="4"/>
  <c r="I62" i="4"/>
  <c r="H62" i="4"/>
  <c r="G62" i="4"/>
  <c r="F62" i="4"/>
  <c r="E62" i="4"/>
  <c r="O61" i="4"/>
  <c r="N61" i="4"/>
  <c r="M61" i="4"/>
  <c r="I61" i="4"/>
  <c r="H61" i="4"/>
  <c r="G61" i="4"/>
  <c r="F61" i="4"/>
  <c r="E61" i="4"/>
  <c r="I60" i="4"/>
  <c r="H60" i="4"/>
  <c r="G60" i="4"/>
  <c r="F60" i="4"/>
  <c r="E60" i="4"/>
  <c r="O59" i="4"/>
  <c r="N59" i="4"/>
  <c r="M59" i="4"/>
  <c r="I59" i="4"/>
  <c r="H59" i="4"/>
  <c r="G59" i="4"/>
  <c r="F59" i="4"/>
  <c r="E59" i="4"/>
  <c r="I58" i="4"/>
  <c r="H58" i="4"/>
  <c r="G58" i="4"/>
  <c r="F58" i="4"/>
  <c r="E58" i="4"/>
  <c r="O57" i="4"/>
  <c r="N57" i="4"/>
  <c r="M57" i="4"/>
  <c r="I57" i="4"/>
  <c r="H57" i="4"/>
  <c r="G57" i="4"/>
  <c r="F57" i="4"/>
  <c r="E57" i="4"/>
  <c r="I56" i="4"/>
  <c r="H56" i="4"/>
  <c r="G56" i="4"/>
  <c r="F56" i="4"/>
  <c r="E56" i="4"/>
  <c r="O55" i="4"/>
  <c r="N55" i="4"/>
  <c r="M55" i="4"/>
  <c r="I55" i="4"/>
  <c r="H55" i="4"/>
  <c r="G55" i="4"/>
  <c r="F55" i="4"/>
  <c r="E55" i="4"/>
  <c r="I54" i="4"/>
  <c r="H54" i="4"/>
  <c r="G54" i="4"/>
  <c r="F54" i="4"/>
  <c r="E54" i="4"/>
  <c r="O53" i="4"/>
  <c r="N53" i="4"/>
  <c r="M53" i="4"/>
  <c r="I53" i="4"/>
  <c r="H53" i="4"/>
  <c r="G53" i="4"/>
  <c r="F53" i="4"/>
  <c r="E53" i="4"/>
  <c r="I52" i="4"/>
  <c r="H52" i="4"/>
  <c r="G52" i="4"/>
  <c r="F52" i="4"/>
  <c r="E52" i="4"/>
  <c r="O51" i="4"/>
  <c r="N51" i="4"/>
  <c r="M51" i="4"/>
  <c r="I51" i="4"/>
  <c r="H51" i="4"/>
  <c r="G51" i="4"/>
  <c r="F51" i="4"/>
  <c r="E51" i="4"/>
  <c r="I50" i="4"/>
  <c r="H50" i="4"/>
  <c r="G50" i="4"/>
  <c r="F50" i="4"/>
  <c r="E50" i="4"/>
  <c r="O49" i="4"/>
  <c r="N49" i="4"/>
  <c r="M49" i="4"/>
  <c r="I49" i="4"/>
  <c r="H49" i="4"/>
  <c r="G49" i="4"/>
  <c r="F49" i="4"/>
  <c r="E49" i="4"/>
  <c r="O47" i="4"/>
  <c r="N47" i="4"/>
  <c r="M47" i="4"/>
  <c r="I47" i="4"/>
  <c r="H47" i="4"/>
  <c r="G47" i="4"/>
  <c r="F47" i="4"/>
  <c r="E47" i="4"/>
  <c r="O46" i="4"/>
  <c r="N46" i="4"/>
  <c r="M46" i="4"/>
  <c r="I46" i="4"/>
  <c r="H46" i="4"/>
  <c r="G46" i="4"/>
  <c r="F46" i="4"/>
  <c r="E46" i="4"/>
  <c r="O45" i="4"/>
  <c r="N45" i="4"/>
  <c r="M45" i="4"/>
  <c r="I45" i="4"/>
  <c r="H45" i="4"/>
  <c r="G45" i="4"/>
  <c r="F45" i="4"/>
  <c r="E45" i="4"/>
  <c r="O43" i="4"/>
  <c r="N43" i="4"/>
  <c r="M43" i="4"/>
  <c r="I43" i="4"/>
  <c r="H43" i="4"/>
  <c r="G43" i="4"/>
  <c r="F43" i="4"/>
  <c r="E43" i="4"/>
  <c r="I42" i="4"/>
  <c r="H42" i="4"/>
  <c r="G42" i="4"/>
  <c r="F42" i="4"/>
  <c r="E42" i="4"/>
  <c r="O41" i="4"/>
  <c r="N41" i="4"/>
  <c r="M41" i="4"/>
  <c r="I41" i="4"/>
  <c r="H41" i="4"/>
  <c r="G41" i="4"/>
  <c r="F41" i="4"/>
  <c r="E41" i="4"/>
  <c r="I40" i="4"/>
  <c r="H40" i="4"/>
  <c r="G40" i="4"/>
  <c r="F40" i="4"/>
  <c r="E40" i="4"/>
  <c r="O39" i="4"/>
  <c r="N39" i="4"/>
  <c r="M39" i="4"/>
  <c r="I39" i="4"/>
  <c r="H39" i="4"/>
  <c r="G39" i="4"/>
  <c r="F39" i="4"/>
  <c r="E39" i="4"/>
  <c r="I38" i="4"/>
  <c r="H38" i="4"/>
  <c r="G38" i="4"/>
  <c r="F38" i="4"/>
  <c r="E38" i="4"/>
  <c r="O37" i="4"/>
  <c r="N37" i="4"/>
  <c r="M37" i="4"/>
  <c r="I37" i="4"/>
  <c r="H37" i="4"/>
  <c r="G37" i="4"/>
  <c r="F37" i="4"/>
  <c r="E37" i="4"/>
  <c r="I36" i="4"/>
  <c r="H36" i="4"/>
  <c r="G36" i="4"/>
  <c r="F36" i="4"/>
  <c r="E36" i="4"/>
  <c r="O35" i="4"/>
  <c r="N35" i="4"/>
  <c r="M35" i="4"/>
  <c r="I35" i="4"/>
  <c r="H35" i="4"/>
  <c r="G35" i="4"/>
  <c r="F35" i="4"/>
  <c r="E35" i="4"/>
  <c r="O33" i="4"/>
  <c r="N33" i="4"/>
  <c r="M33" i="4"/>
  <c r="I33" i="4"/>
  <c r="H33" i="4"/>
  <c r="G33" i="4"/>
  <c r="E33" i="4"/>
  <c r="I32" i="4"/>
  <c r="H32" i="4"/>
  <c r="G32" i="4"/>
  <c r="F32" i="4"/>
  <c r="E32" i="4"/>
  <c r="O31" i="4"/>
  <c r="N31" i="4"/>
  <c r="M31" i="4"/>
  <c r="I31" i="4"/>
  <c r="H31" i="4"/>
  <c r="G31" i="4"/>
  <c r="F31" i="4"/>
  <c r="E31" i="4"/>
  <c r="I30" i="4"/>
  <c r="H30" i="4"/>
  <c r="G30" i="4"/>
  <c r="F30" i="4"/>
  <c r="E30" i="4"/>
  <c r="O29" i="4"/>
  <c r="N29" i="4"/>
  <c r="M29" i="4"/>
  <c r="I29" i="4"/>
  <c r="H29" i="4"/>
  <c r="G29" i="4"/>
  <c r="F29" i="4"/>
  <c r="E29" i="4"/>
  <c r="I28" i="4"/>
  <c r="H28" i="4"/>
  <c r="G28" i="4"/>
  <c r="F28" i="4"/>
  <c r="E28" i="4"/>
  <c r="O27" i="4"/>
  <c r="N27" i="4"/>
  <c r="M27" i="4"/>
  <c r="I27" i="4"/>
  <c r="H27" i="4"/>
  <c r="G27" i="4"/>
  <c r="F27" i="4"/>
  <c r="E27" i="4"/>
  <c r="I26" i="4"/>
  <c r="H26" i="4"/>
  <c r="G26" i="4"/>
  <c r="F26" i="4"/>
  <c r="E26" i="4"/>
  <c r="O25" i="4"/>
  <c r="N25" i="4"/>
  <c r="M25" i="4"/>
  <c r="H25" i="4"/>
  <c r="G25" i="4"/>
  <c r="F25" i="4"/>
  <c r="E25" i="4"/>
  <c r="I25" i="4" s="1"/>
  <c r="I24" i="4"/>
  <c r="H24" i="4"/>
  <c r="G24" i="4"/>
  <c r="F24" i="4"/>
  <c r="E24" i="4"/>
  <c r="O23" i="4"/>
  <c r="N23" i="4"/>
  <c r="M23" i="4"/>
  <c r="I23" i="4"/>
  <c r="H23" i="4"/>
  <c r="G23" i="4"/>
  <c r="F23" i="4"/>
  <c r="F33" i="4" s="1"/>
  <c r="E23" i="4"/>
  <c r="O21" i="4"/>
  <c r="N21" i="4"/>
  <c r="M21" i="4"/>
  <c r="I21" i="4"/>
  <c r="H21" i="4"/>
  <c r="G21" i="4"/>
  <c r="F21" i="4"/>
  <c r="E21" i="4"/>
  <c r="I20" i="4"/>
  <c r="H20" i="4"/>
  <c r="G20" i="4"/>
  <c r="F20" i="4"/>
  <c r="E20" i="4"/>
  <c r="O19" i="4"/>
  <c r="N19" i="4"/>
  <c r="M19" i="4"/>
  <c r="I19" i="4"/>
  <c r="H19" i="4"/>
  <c r="G19" i="4"/>
  <c r="F19" i="4"/>
  <c r="E19" i="4"/>
  <c r="I18" i="4"/>
  <c r="H18" i="4"/>
  <c r="G18" i="4"/>
  <c r="F18" i="4"/>
  <c r="E18" i="4"/>
  <c r="O17" i="4"/>
  <c r="N17" i="4"/>
  <c r="M17" i="4"/>
  <c r="I17" i="4"/>
  <c r="H17" i="4"/>
  <c r="G17" i="4"/>
  <c r="F17" i="4"/>
  <c r="E17" i="4"/>
  <c r="I16" i="4"/>
  <c r="H16" i="4"/>
  <c r="G16" i="4"/>
  <c r="F16" i="4"/>
  <c r="E16" i="4"/>
  <c r="O15" i="4"/>
  <c r="N15" i="4"/>
  <c r="M15" i="4"/>
  <c r="I15" i="4"/>
  <c r="H15" i="4"/>
  <c r="G15" i="4"/>
  <c r="F15" i="4"/>
  <c r="E15" i="4"/>
  <c r="O14" i="4"/>
  <c r="N14" i="4"/>
  <c r="M14" i="4"/>
  <c r="I14" i="4"/>
  <c r="H14" i="4"/>
  <c r="G14" i="4"/>
  <c r="F14" i="4"/>
  <c r="E14" i="4"/>
  <c r="O12" i="4"/>
  <c r="N12" i="4"/>
  <c r="M12" i="4"/>
  <c r="I12" i="4"/>
  <c r="H12" i="4"/>
  <c r="G12" i="4"/>
  <c r="F12" i="4"/>
  <c r="E12" i="4"/>
  <c r="O11" i="4"/>
  <c r="N11" i="4"/>
  <c r="M11" i="4"/>
  <c r="I11" i="4"/>
  <c r="H11" i="4"/>
  <c r="G11" i="4"/>
  <c r="F11" i="4"/>
  <c r="E11" i="4"/>
  <c r="O10" i="4"/>
  <c r="N10" i="4"/>
  <c r="M10" i="4"/>
  <c r="I10" i="4"/>
  <c r="H10" i="4"/>
  <c r="G10" i="4"/>
  <c r="F10" i="4"/>
  <c r="E10" i="4"/>
  <c r="O9" i="4"/>
  <c r="N9" i="4"/>
  <c r="M9" i="4"/>
  <c r="I9" i="4"/>
  <c r="H9" i="4"/>
  <c r="G9" i="4"/>
  <c r="F9" i="4"/>
  <c r="E9" i="4"/>
  <c r="O8" i="4"/>
  <c r="N8" i="4"/>
  <c r="M8" i="4"/>
  <c r="I8" i="4"/>
  <c r="H8" i="4"/>
  <c r="G8" i="4"/>
  <c r="F8" i="4"/>
  <c r="E8" i="4"/>
  <c r="O7" i="4"/>
  <c r="N7" i="4"/>
  <c r="M7" i="4"/>
  <c r="I7" i="4"/>
  <c r="H7" i="4"/>
  <c r="G7" i="4"/>
  <c r="F7" i="4"/>
  <c r="E7" i="4"/>
  <c r="O6" i="4"/>
  <c r="N6" i="4"/>
  <c r="M6" i="4"/>
  <c r="I6" i="4"/>
  <c r="H6" i="4"/>
  <c r="G6" i="4"/>
  <c r="F6" i="4"/>
  <c r="E6" i="4"/>
  <c r="O5" i="4"/>
  <c r="N5" i="4"/>
  <c r="M5" i="4"/>
  <c r="I5" i="4"/>
  <c r="H5" i="4"/>
  <c r="G5" i="4"/>
  <c r="F5" i="4"/>
  <c r="E5" i="4"/>
  <c r="I112" i="4" l="1"/>
  <c r="P111" i="4" s="1"/>
</calcChain>
</file>

<file path=xl/sharedStrings.xml><?xml version="1.0" encoding="utf-8"?>
<sst xmlns="http://schemas.openxmlformats.org/spreadsheetml/2006/main" count="315" uniqueCount="205">
  <si>
    <t>Шифр</t>
  </si>
  <si>
    <t>Механіко-машинобудівний</t>
  </si>
  <si>
    <t>Маркетинг</t>
  </si>
  <si>
    <t>КОНТИНГЕНТ</t>
  </si>
  <si>
    <t>Менеджменту</t>
  </si>
  <si>
    <t>Інформаційних технологій</t>
  </si>
  <si>
    <t>ІНСТИТУТ ЕКОНОМІКИ</t>
  </si>
  <si>
    <t>Електротехнічний факультет</t>
  </si>
  <si>
    <t>Фінансово-економічний</t>
  </si>
  <si>
    <t>Всього</t>
  </si>
  <si>
    <t>ІНСТИТУТ ЕЛЕКТРОЕНЕРГЕТИКИ</t>
  </si>
  <si>
    <t>ВСЬОГО</t>
  </si>
  <si>
    <t>Будівництва</t>
  </si>
  <si>
    <t>Філологія</t>
  </si>
  <si>
    <t>Гірництво</t>
  </si>
  <si>
    <t>Автомобільний транспорт</t>
  </si>
  <si>
    <t>Системний аналіз</t>
  </si>
  <si>
    <t>РАЗОМ</t>
  </si>
  <si>
    <t>Менеджмент</t>
  </si>
  <si>
    <t>ПЕРЕЛІК 2015</t>
  </si>
  <si>
    <t>Право</t>
  </si>
  <si>
    <t>011</t>
  </si>
  <si>
    <t>081</t>
  </si>
  <si>
    <t xml:space="preserve">184 </t>
  </si>
  <si>
    <t>Екологія</t>
  </si>
  <si>
    <t xml:space="preserve">101 </t>
  </si>
  <si>
    <t>Геодезія та землеустрій</t>
  </si>
  <si>
    <t xml:space="preserve">193 </t>
  </si>
  <si>
    <t>192</t>
  </si>
  <si>
    <t>Будівництво та цивільна інженерія</t>
  </si>
  <si>
    <t>Прикладна механіка</t>
  </si>
  <si>
    <t xml:space="preserve">131 </t>
  </si>
  <si>
    <t>Галузеве машинобудування</t>
  </si>
  <si>
    <t xml:space="preserve">133 </t>
  </si>
  <si>
    <t xml:space="preserve">274 </t>
  </si>
  <si>
    <t>Транспортні технології (на автомобільному транспорті)</t>
  </si>
  <si>
    <t>Філологія (германські мови та літератури (переклад включно))</t>
  </si>
  <si>
    <t>Електроенергетика, електротехніка та електромеханіка</t>
  </si>
  <si>
    <t xml:space="preserve">141 </t>
  </si>
  <si>
    <t>Метрологія та інформаційно-вимірювальна техніка</t>
  </si>
  <si>
    <t xml:space="preserve">152 </t>
  </si>
  <si>
    <t xml:space="preserve">124 </t>
  </si>
  <si>
    <t xml:space="preserve">122 </t>
  </si>
  <si>
    <t>Інженерія програмного забезпечення</t>
  </si>
  <si>
    <t xml:space="preserve">121 </t>
  </si>
  <si>
    <t>Автоматизація та комп’ютерно-інтегровані технології</t>
  </si>
  <si>
    <t xml:space="preserve">151 </t>
  </si>
  <si>
    <t>Комп’ютерна інженерія</t>
  </si>
  <si>
    <t xml:space="preserve">123 </t>
  </si>
  <si>
    <t>Телекомунікації та радіотехніка</t>
  </si>
  <si>
    <t xml:space="preserve">172 </t>
  </si>
  <si>
    <t>Кібербезпека</t>
  </si>
  <si>
    <t xml:space="preserve">125 </t>
  </si>
  <si>
    <t>Науки про Землю</t>
  </si>
  <si>
    <t xml:space="preserve">103 </t>
  </si>
  <si>
    <t>075</t>
  </si>
  <si>
    <t>Економіка</t>
  </si>
  <si>
    <t xml:space="preserve">051 </t>
  </si>
  <si>
    <t>073</t>
  </si>
  <si>
    <t>1 курс БАКАЛАВРИ</t>
  </si>
  <si>
    <t>1 курс  МАГІСТРИ</t>
  </si>
  <si>
    <t>2 курс  МАГІСТРИ</t>
  </si>
  <si>
    <t>071</t>
  </si>
  <si>
    <t>072</t>
  </si>
  <si>
    <t>Облік і оподаткування</t>
  </si>
  <si>
    <t>Фінанси, банківська справа та страхування</t>
  </si>
  <si>
    <t>2 курс БАКАЛАВРИ</t>
  </si>
  <si>
    <t>185</t>
  </si>
  <si>
    <t>Нафтогазова інженерія та технології</t>
  </si>
  <si>
    <t>263</t>
  </si>
  <si>
    <t>Цивільна безпека</t>
  </si>
  <si>
    <t>Технологія захисту навколишнього середовища</t>
  </si>
  <si>
    <t>183</t>
  </si>
  <si>
    <t>076</t>
  </si>
  <si>
    <t>Підприємництво, торгівля та біржова діяльність</t>
  </si>
  <si>
    <t>Інформаційні системи та технології</t>
  </si>
  <si>
    <t>033</t>
  </si>
  <si>
    <t>052</t>
  </si>
  <si>
    <t>Філософія</t>
  </si>
  <si>
    <t>Політологія</t>
  </si>
  <si>
    <t>Комп’ютерні науки</t>
  </si>
  <si>
    <t>035</t>
  </si>
  <si>
    <t>184</t>
  </si>
  <si>
    <t>275</t>
  </si>
  <si>
    <t>Навчально-науковий інститут гуманітарних і соціальних наук</t>
  </si>
  <si>
    <t>студентів денного факультета  НТУ "Дніпровська політехніка"</t>
  </si>
  <si>
    <t>Публічне управління та адміністрування</t>
  </si>
  <si>
    <t>3 курс БАКАЛАВРИ</t>
  </si>
  <si>
    <t>Туризм</t>
  </si>
  <si>
    <t>242</t>
  </si>
  <si>
    <t>Матеріалознавство</t>
  </si>
  <si>
    <t>132</t>
  </si>
  <si>
    <t>Хімічні технології та інженерія</t>
  </si>
  <si>
    <t>Біологія</t>
  </si>
  <si>
    <t>091</t>
  </si>
  <si>
    <t>032</t>
  </si>
  <si>
    <t>Історія та археологія</t>
  </si>
  <si>
    <t>291</t>
  </si>
  <si>
    <t>Міжнародні відносини, суспільні комунікації та регіональні студії</t>
  </si>
  <si>
    <t>281</t>
  </si>
  <si>
    <t>161</t>
  </si>
  <si>
    <t>Всього по факультету</t>
  </si>
  <si>
    <t>4 курс БАКАЛАВРИ</t>
  </si>
  <si>
    <t>Професійна освіта</t>
  </si>
  <si>
    <t>015</t>
  </si>
  <si>
    <t>034</t>
  </si>
  <si>
    <t>Культурологія</t>
  </si>
  <si>
    <t>Міжнародні економічні відносини</t>
  </si>
  <si>
    <t>292</t>
  </si>
  <si>
    <t>Навчально-науковий інститут природокористування</t>
  </si>
  <si>
    <t>ВСЬОГО БАКАЛАВР</t>
  </si>
  <si>
    <t>ВСЬОГО МАГІСТР</t>
  </si>
  <si>
    <t>Освітні, педагогічні науки</t>
  </si>
  <si>
    <t>Всього по інституту</t>
  </si>
  <si>
    <t>Природничих наук та технологій</t>
  </si>
  <si>
    <t>ННІ державного управління</t>
  </si>
  <si>
    <t>на 1 січня 2022</t>
  </si>
  <si>
    <t xml:space="preserve">1 курс  МАГІСТРИ (науковці) </t>
  </si>
  <si>
    <t xml:space="preserve">2 курс  МАГІСТРИ (науковці) </t>
  </si>
  <si>
    <t xml:space="preserve">КОНТИНГЕНТ    ІЗО    НА   1  січня    2022  р.   (разом) </t>
  </si>
  <si>
    <t>Спеціальність</t>
  </si>
  <si>
    <t>Ліцензійний обсяг</t>
  </si>
  <si>
    <t>державний обсяг</t>
  </si>
  <si>
    <t>1 курс 2020</t>
  </si>
  <si>
    <t xml:space="preserve">2 курс 2019 </t>
  </si>
  <si>
    <t>3 курс 2018</t>
  </si>
  <si>
    <t>4 курс 2017</t>
  </si>
  <si>
    <t>ВСЬОГО                              1-4  КУРСИ</t>
  </si>
  <si>
    <t xml:space="preserve">1М   2021 </t>
  </si>
  <si>
    <t>2М   2020</t>
  </si>
  <si>
    <t>Всього  магістрів</t>
  </si>
  <si>
    <t>ННІГСН  /  Юридичний факультет</t>
  </si>
  <si>
    <t>Філологія / Українська  Мова</t>
  </si>
  <si>
    <t>ПР            081</t>
  </si>
  <si>
    <t>(в т.ч. скороченики)</t>
  </si>
  <si>
    <t xml:space="preserve">ПВШ       011 </t>
  </si>
  <si>
    <t>МН 011</t>
  </si>
  <si>
    <t>разом</t>
  </si>
  <si>
    <t>Інститут електроенергетики / Електротехнічний факультет</t>
  </si>
  <si>
    <t>Філологія / Германські мови</t>
  </si>
  <si>
    <t xml:space="preserve">Електроенергетіка, електротехніка та електромеханіка </t>
  </si>
  <si>
    <t>Автоматизація та комп'ютерно-інтегровані технології</t>
  </si>
  <si>
    <t>Фінансово-економічний факультет</t>
  </si>
  <si>
    <t xml:space="preserve">                 ЕП     051</t>
  </si>
  <si>
    <t>051</t>
  </si>
  <si>
    <t xml:space="preserve">             ОА         071</t>
  </si>
  <si>
    <t xml:space="preserve">Фінанси,банківська справа та страхування </t>
  </si>
  <si>
    <t xml:space="preserve">               ФК      072</t>
  </si>
  <si>
    <t>МК             075</t>
  </si>
  <si>
    <t>Факультет менеджменту</t>
  </si>
  <si>
    <t xml:space="preserve">Менеджмент </t>
  </si>
  <si>
    <t>Публічне управлінная та адміністрування</t>
  </si>
  <si>
    <t>ННІДУ</t>
  </si>
  <si>
    <t>Менеджмент  ННІДУ</t>
  </si>
  <si>
    <t>Публічне управлінная та адміністрування ННІДУ</t>
  </si>
  <si>
    <t>Разом</t>
  </si>
  <si>
    <t>Факультет інформаційних технологій</t>
  </si>
  <si>
    <t xml:space="preserve">Інженерія програмного забезпечення </t>
  </si>
  <si>
    <t xml:space="preserve">                 ПІ      121</t>
  </si>
  <si>
    <t>ПЗ      121</t>
  </si>
  <si>
    <t>Комп'ютерні науки</t>
  </si>
  <si>
    <t>КН               122</t>
  </si>
  <si>
    <t>КС                   122</t>
  </si>
  <si>
    <t xml:space="preserve">Комп'ютерна інженерія </t>
  </si>
  <si>
    <t>КІ         123</t>
  </si>
  <si>
    <t>СМ           123</t>
  </si>
  <si>
    <t xml:space="preserve">СА           124 </t>
  </si>
  <si>
    <t>СА              124</t>
  </si>
  <si>
    <t xml:space="preserve"> Кібербезпека  </t>
  </si>
  <si>
    <t>ТЗ           125</t>
  </si>
  <si>
    <t>ЗІ                 125</t>
  </si>
  <si>
    <t>Механіко-машинобудівний факультет</t>
  </si>
  <si>
    <t xml:space="preserve">Прикладна механіка </t>
  </si>
  <si>
    <t xml:space="preserve"> ІМ           131</t>
  </si>
  <si>
    <t>ТМ               131</t>
  </si>
  <si>
    <t>Переробка корисних копалин / Гірництво</t>
  </si>
  <si>
    <t xml:space="preserve">             ПК        184</t>
  </si>
  <si>
    <t>Гірництво  (ГРм, енергомеханічні комплекси), в т.ч. скороченики</t>
  </si>
  <si>
    <t>АТ        274</t>
  </si>
  <si>
    <t>АМГ          274</t>
  </si>
  <si>
    <t>Транспортні технології</t>
  </si>
  <si>
    <t>ТТ                 275</t>
  </si>
  <si>
    <t>АП            275</t>
  </si>
  <si>
    <t>Інститут природокористування (ННІП) / Гірничий факультет</t>
  </si>
  <si>
    <t xml:space="preserve">                 ЕО          101</t>
  </si>
  <si>
    <t>ГЕ         101</t>
  </si>
  <si>
    <t>Технології захисту навколишнього середовища</t>
  </si>
  <si>
    <t>Гірництво(ГРпідзем., ГРвідкрит., ГРохорона, ГРтрансп сист,  Інжин.гірн.,  Логістика)</t>
  </si>
  <si>
    <t>Факультет будівництва</t>
  </si>
  <si>
    <t>БД            192</t>
  </si>
  <si>
    <t>ПБ       192</t>
  </si>
  <si>
    <t xml:space="preserve">Геодезія та землеустрій </t>
  </si>
  <si>
    <t>ГК                  193</t>
  </si>
  <si>
    <t>ГК              193</t>
  </si>
  <si>
    <t>Гірництво (Буд.технології та геомех,  ГРг макш, Шахтн. Та підз.)</t>
  </si>
  <si>
    <t>Геологорозвідувальний факультет</t>
  </si>
  <si>
    <t xml:space="preserve"> ГЛ   103</t>
  </si>
  <si>
    <t xml:space="preserve">Гірництво (буріння) </t>
  </si>
  <si>
    <t xml:space="preserve">Нафтогазова інженерія та технології </t>
  </si>
  <si>
    <t>скороченики</t>
  </si>
  <si>
    <t>Разом по університету бакалаврів</t>
  </si>
  <si>
    <t>Науки про Землю                      (іноз. Бак.)</t>
  </si>
  <si>
    <t>Нафтогазова інженерія та технології (іноз.маг.)</t>
  </si>
  <si>
    <t>всього</t>
  </si>
  <si>
    <t>разом іноземців на ІЗО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</si>
</sst>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7" x14ac:knownFonts="1">
    <font>
      <sz val="10"/>
      <name val="Arial Cyr"/>
      <charset val="204"/>
    </font>
    <font>
      <b/>
      <sz val="11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6"/>
      <name val="Arial"/>
      <family val="2"/>
      <charset val="204"/>
    </font>
    <font>
      <sz val="11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u/>
      <sz val="14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u/>
      <sz val="14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8" fillId="0" borderId="0"/>
    <xf numFmtId="164" fontId="6" fillId="0" borderId="0" applyFont="0" applyFill="0" applyBorder="0" applyAlignment="0" applyProtection="0"/>
    <xf numFmtId="0" fontId="16" fillId="0" borderId="0"/>
    <xf numFmtId="0" fontId="16" fillId="0" borderId="0"/>
  </cellStyleXfs>
  <cellXfs count="16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90" shrinkToFit="1"/>
    </xf>
    <xf numFmtId="0" fontId="3" fillId="0" borderId="2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9" fillId="0" borderId="0" xfId="2" applyFont="1"/>
    <xf numFmtId="0" fontId="20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textRotation="90" wrapText="1"/>
    </xf>
    <xf numFmtId="0" fontId="21" fillId="0" borderId="2" xfId="1" applyFont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textRotation="90" wrapText="1"/>
    </xf>
    <xf numFmtId="0" fontId="20" fillId="0" borderId="2" xfId="1" applyFont="1" applyBorder="1" applyAlignment="1">
      <alignment horizontal="center" vertical="center" textRotation="90" wrapText="1"/>
    </xf>
    <xf numFmtId="0" fontId="20" fillId="3" borderId="2" xfId="1" applyFont="1" applyFill="1" applyBorder="1" applyAlignment="1">
      <alignment horizontal="center" vertical="center" textRotation="90" wrapText="1"/>
    </xf>
    <xf numFmtId="0" fontId="20" fillId="0" borderId="2" xfId="1" applyFont="1" applyBorder="1" applyAlignment="1">
      <alignment horizontal="center" vertical="center"/>
    </xf>
    <xf numFmtId="49" fontId="20" fillId="0" borderId="4" xfId="1" applyNumberFormat="1" applyFont="1" applyBorder="1" applyAlignment="1">
      <alignment horizontal="center" vertical="center" textRotation="90" wrapText="1"/>
    </xf>
    <xf numFmtId="0" fontId="23" fillId="0" borderId="2" xfId="1" applyFont="1" applyBorder="1" applyAlignment="1">
      <alignment horizontal="center" vertical="center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0" fontId="24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 wrapText="1"/>
    </xf>
    <xf numFmtId="0" fontId="21" fillId="0" borderId="2" xfId="1" applyFont="1" applyBorder="1"/>
    <xf numFmtId="49" fontId="21" fillId="0" borderId="2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vertical="center" wrapText="1"/>
    </xf>
    <xf numFmtId="164" fontId="20" fillId="0" borderId="2" xfId="3" applyFont="1" applyFill="1" applyBorder="1" applyAlignment="1">
      <alignment horizontal="left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0" xfId="4" applyFont="1"/>
    <xf numFmtId="0" fontId="21" fillId="0" borderId="6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right" vertical="center" wrapText="1"/>
    </xf>
    <xf numFmtId="0" fontId="24" fillId="0" borderId="2" xfId="1" applyFont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 wrapText="1"/>
    </xf>
    <xf numFmtId="49" fontId="21" fillId="0" borderId="2" xfId="1" applyNumberFormat="1" applyFont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/>
    </xf>
    <xf numFmtId="49" fontId="21" fillId="0" borderId="4" xfId="1" applyNumberFormat="1" applyFont="1" applyBorder="1" applyAlignment="1">
      <alignment horizontal="center" vertical="center" wrapText="1"/>
    </xf>
    <xf numFmtId="49" fontId="21" fillId="0" borderId="15" xfId="1" applyNumberFormat="1" applyFont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7" fillId="0" borderId="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49" fontId="28" fillId="0" borderId="2" xfId="1" applyNumberFormat="1" applyFont="1" applyBorder="1" applyAlignment="1">
      <alignment horizontal="center" vertical="center" wrapText="1"/>
    </xf>
    <xf numFmtId="49" fontId="29" fillId="4" borderId="2" xfId="1" applyNumberFormat="1" applyFont="1" applyFill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5" borderId="2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left" vertical="center" wrapText="1"/>
    </xf>
    <xf numFmtId="0" fontId="31" fillId="0" borderId="2" xfId="1" applyFont="1" applyBorder="1" applyAlignment="1">
      <alignment horizontal="right" vertical="center" wrapText="1"/>
    </xf>
    <xf numFmtId="0" fontId="26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vertical="center" wrapText="1"/>
    </xf>
    <xf numFmtId="0" fontId="21" fillId="0" borderId="6" xfId="3" applyNumberFormat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justify" vertical="center" wrapText="1"/>
    </xf>
    <xf numFmtId="0" fontId="22" fillId="2" borderId="2" xfId="1" applyFont="1" applyFill="1" applyBorder="1" applyAlignment="1">
      <alignment vertical="center" wrapText="1"/>
    </xf>
    <xf numFmtId="0" fontId="22" fillId="2" borderId="2" xfId="1" applyFont="1" applyFill="1" applyBorder="1" applyAlignment="1">
      <alignment horizontal="center" vertical="center" wrapText="1"/>
    </xf>
    <xf numFmtId="49" fontId="20" fillId="0" borderId="2" xfId="1" applyNumberFormat="1" applyFont="1" applyBorder="1" applyAlignment="1">
      <alignment horizontal="left" vertical="center" wrapText="1"/>
    </xf>
    <xf numFmtId="0" fontId="21" fillId="0" borderId="2" xfId="5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17" fillId="0" borderId="0" xfId="4" applyFont="1"/>
    <xf numFmtId="0" fontId="21" fillId="0" borderId="9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20" fillId="0" borderId="18" xfId="1" applyFont="1" applyBorder="1" applyAlignment="1">
      <alignment horizontal="right" vertical="center" wrapText="1"/>
    </xf>
    <xf numFmtId="0" fontId="21" fillId="0" borderId="18" xfId="1" applyFont="1" applyBorder="1" applyAlignment="1">
      <alignment horizontal="center" vertical="center" wrapText="1"/>
    </xf>
    <xf numFmtId="0" fontId="22" fillId="2" borderId="18" xfId="1" applyFont="1" applyFill="1" applyBorder="1" applyAlignment="1">
      <alignment horizontal="center" vertical="center" wrapText="1"/>
    </xf>
    <xf numFmtId="0" fontId="17" fillId="3" borderId="18" xfId="1" applyFont="1" applyFill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0" fillId="6" borderId="6" xfId="1" applyFont="1" applyFill="1" applyBorder="1" applyAlignment="1">
      <alignment horizontal="right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32" fillId="6" borderId="6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right" vertical="center" wrapText="1"/>
    </xf>
    <xf numFmtId="49" fontId="33" fillId="2" borderId="2" xfId="1" applyNumberFormat="1" applyFont="1" applyFill="1" applyBorder="1" applyAlignment="1">
      <alignment horizontal="center" vertical="center" wrapText="1"/>
    </xf>
    <xf numFmtId="0" fontId="24" fillId="6" borderId="6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2" fillId="0" borderId="2" xfId="1" applyFont="1" applyBorder="1"/>
    <xf numFmtId="0" fontId="24" fillId="5" borderId="2" xfId="1" applyFont="1" applyFill="1" applyBorder="1" applyAlignment="1">
      <alignment horizontal="center" vertical="center" wrapText="1"/>
    </xf>
    <xf numFmtId="164" fontId="17" fillId="0" borderId="14" xfId="3" applyFont="1" applyFill="1" applyBorder="1" applyAlignment="1">
      <alignment horizontal="right" vertical="center" wrapText="1"/>
    </xf>
    <xf numFmtId="164" fontId="17" fillId="0" borderId="8" xfId="3" applyFont="1" applyFill="1" applyBorder="1" applyAlignment="1">
      <alignment horizontal="right" vertical="center" wrapText="1"/>
    </xf>
    <xf numFmtId="164" fontId="17" fillId="0" borderId="13" xfId="3" applyFont="1" applyFill="1" applyBorder="1" applyAlignment="1">
      <alignment horizontal="right" vertical="center" wrapText="1"/>
    </xf>
    <xf numFmtId="0" fontId="22" fillId="0" borderId="0" xfId="1" applyFont="1"/>
    <xf numFmtId="0" fontId="34" fillId="0" borderId="0" xfId="2" applyFont="1"/>
    <xf numFmtId="0" fontId="35" fillId="0" borderId="0" xfId="2" applyFont="1"/>
    <xf numFmtId="0" fontId="36" fillId="0" borderId="0" xfId="2" applyFont="1"/>
  </cellXfs>
  <cellStyles count="6">
    <cellStyle name="Денежный_ИЗО на 1 листопада 2020 " xfId="3" xr:uid="{91130A78-540B-45B2-A042-57A92CB83C8D}"/>
    <cellStyle name="Обычный" xfId="0" builtinId="0"/>
    <cellStyle name="Обычный 2" xfId="2" xr:uid="{4DE8D238-61A4-4DD4-821B-C61506AEE94A}"/>
    <cellStyle name="Обычный 2 2" xfId="4" xr:uid="{57F04A83-E17E-46B3-91E8-EEB433DBA5F2}"/>
    <cellStyle name="Обычный_Восстановление_бюджет" xfId="5" xr:uid="{010AC5E1-B7BA-4698-86C3-FF8436193792}"/>
    <cellStyle name="Обычный_ИЗО на 1 листопада 2020 " xfId="1" xr:uid="{310EB43C-779A-4A8B-98D9-7BB8B4C95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0;&#1054;&#1053;&#1058;&#1048;&#1053;&#1043;&#1045;&#1053;&#1058;\&#1050;&#1054;&#1053;&#1058;&#1048;&#1053;&#1043;&#1045;&#1053;&#1058;%20&#1047;&#1040;&#1054;&#1063;&#1053;&#1048;&#1050;&#1054;&#1042;\&#1050;&#1054;&#1053;&#1058;&#1048;&#1053;&#1043;&#1045;&#1053;&#1058;\&#1082;&#1086;&#1085;&#1090;&#1080;&#1085;&#1075;&#1077;&#1085;&#1090;%202021%20&#1079;%20&#1074;&#1077;&#1088;&#1077;&#1089;&#1085;&#1103;\&#1050;&#1086;&#1085;&#1090;&#1080;&#1085;&#1075;&#1077;&#1085;&#1090;%20&#1085;&#1072;%2001.01.22%20.xlsx" TargetMode="External"/><Relationship Id="rId1" Type="http://schemas.openxmlformats.org/officeDocument/2006/relationships/externalLinkPath" Target="file:///D:\&#1050;&#1054;&#1053;&#1058;&#1048;&#1053;&#1043;&#1045;&#1053;&#1058;\&#1050;&#1054;&#1053;&#1058;&#1048;&#1053;&#1043;&#1045;&#1053;&#1058;%20&#1047;&#1040;&#1054;&#1063;&#1053;&#1048;&#1050;&#1054;&#1042;\&#1050;&#1054;&#1053;&#1058;&#1048;&#1053;&#1043;&#1045;&#1053;&#1058;\&#1082;&#1086;&#1085;&#1090;&#1080;&#1085;&#1075;&#1077;&#1085;&#1090;%202021%20&#1079;%20&#1074;&#1077;&#1088;&#1077;&#1089;&#1085;&#1103;\&#1050;&#1086;&#1085;&#1090;&#1080;&#1085;&#1075;&#1077;&#1085;&#1090;%20&#1085;&#1072;%2001.01.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юджет"/>
      <sheetName val="Контракт"/>
      <sheetName val="Разом"/>
    </sheetNames>
    <sheetDataSet>
      <sheetData sheetId="0">
        <row r="5">
          <cell r="I5">
            <v>0</v>
          </cell>
          <cell r="O5">
            <v>0</v>
          </cell>
        </row>
        <row r="6">
          <cell r="E6">
            <v>0</v>
          </cell>
          <cell r="F6">
            <v>1</v>
          </cell>
          <cell r="I6">
            <v>1</v>
          </cell>
        </row>
        <row r="7">
          <cell r="I7">
            <v>0</v>
          </cell>
          <cell r="O7">
            <v>0</v>
          </cell>
        </row>
        <row r="8">
          <cell r="I8">
            <v>0</v>
          </cell>
          <cell r="O8">
            <v>0</v>
          </cell>
        </row>
        <row r="9">
          <cell r="I9">
            <v>0</v>
          </cell>
          <cell r="O9">
            <v>0</v>
          </cell>
        </row>
        <row r="10">
          <cell r="I10">
            <v>0</v>
          </cell>
          <cell r="O10">
            <v>0</v>
          </cell>
        </row>
        <row r="11">
          <cell r="I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1</v>
          </cell>
          <cell r="M12">
            <v>0</v>
          </cell>
          <cell r="N12">
            <v>0</v>
          </cell>
          <cell r="O12">
            <v>0</v>
          </cell>
        </row>
        <row r="14">
          <cell r="F14">
            <v>1</v>
          </cell>
          <cell r="I14">
            <v>1</v>
          </cell>
          <cell r="O14">
            <v>0</v>
          </cell>
        </row>
        <row r="15">
          <cell r="E15">
            <v>4</v>
          </cell>
          <cell r="F15">
            <v>2</v>
          </cell>
          <cell r="I15">
            <v>6</v>
          </cell>
          <cell r="O15">
            <v>0</v>
          </cell>
        </row>
        <row r="16">
          <cell r="E16">
            <v>2</v>
          </cell>
          <cell r="I16">
            <v>2</v>
          </cell>
        </row>
        <row r="17">
          <cell r="I17">
            <v>0</v>
          </cell>
          <cell r="O17">
            <v>0</v>
          </cell>
        </row>
        <row r="18">
          <cell r="I18">
            <v>0</v>
          </cell>
        </row>
        <row r="19">
          <cell r="E19">
            <v>1</v>
          </cell>
          <cell r="I19">
            <v>1</v>
          </cell>
          <cell r="O19">
            <v>0</v>
          </cell>
        </row>
        <row r="20">
          <cell r="I20">
            <v>0</v>
          </cell>
        </row>
        <row r="21">
          <cell r="E21">
            <v>5</v>
          </cell>
          <cell r="F21">
            <v>3</v>
          </cell>
          <cell r="G21">
            <v>0</v>
          </cell>
          <cell r="H21">
            <v>0</v>
          </cell>
          <cell r="I21">
            <v>8</v>
          </cell>
          <cell r="M21">
            <v>0</v>
          </cell>
          <cell r="N21">
            <v>0</v>
          </cell>
          <cell r="O21">
            <v>0</v>
          </cell>
        </row>
        <row r="23">
          <cell r="I23">
            <v>0</v>
          </cell>
          <cell r="O23">
            <v>0</v>
          </cell>
        </row>
        <row r="24">
          <cell r="I24">
            <v>0</v>
          </cell>
        </row>
        <row r="25">
          <cell r="G25">
            <v>2</v>
          </cell>
          <cell r="H25">
            <v>1</v>
          </cell>
          <cell r="O25">
            <v>0</v>
          </cell>
        </row>
        <row r="26">
          <cell r="I26">
            <v>0</v>
          </cell>
        </row>
        <row r="27">
          <cell r="F27">
            <v>0</v>
          </cell>
          <cell r="G27">
            <v>1</v>
          </cell>
          <cell r="H27">
            <v>3</v>
          </cell>
          <cell r="I27">
            <v>4</v>
          </cell>
          <cell r="O27">
            <v>0</v>
          </cell>
        </row>
        <row r="28">
          <cell r="I28">
            <v>0</v>
          </cell>
        </row>
        <row r="29">
          <cell r="F29">
            <v>0</v>
          </cell>
          <cell r="G29">
            <v>1</v>
          </cell>
          <cell r="H29">
            <v>2</v>
          </cell>
          <cell r="I29">
            <v>3</v>
          </cell>
          <cell r="O29">
            <v>0</v>
          </cell>
        </row>
        <row r="30">
          <cell r="I30">
            <v>0</v>
          </cell>
        </row>
        <row r="31">
          <cell r="F31">
            <v>0</v>
          </cell>
          <cell r="G31">
            <v>2</v>
          </cell>
          <cell r="I31">
            <v>2</v>
          </cell>
          <cell r="O31">
            <v>0</v>
          </cell>
        </row>
        <row r="32">
          <cell r="I32">
            <v>0</v>
          </cell>
        </row>
        <row r="33">
          <cell r="E33">
            <v>0</v>
          </cell>
          <cell r="G33">
            <v>6</v>
          </cell>
          <cell r="H33">
            <v>6</v>
          </cell>
          <cell r="I33">
            <v>12</v>
          </cell>
          <cell r="M33">
            <v>0</v>
          </cell>
          <cell r="N33">
            <v>0</v>
          </cell>
          <cell r="O33">
            <v>0</v>
          </cell>
        </row>
        <row r="35">
          <cell r="F35">
            <v>0</v>
          </cell>
          <cell r="G35">
            <v>3</v>
          </cell>
          <cell r="I35">
            <v>3</v>
          </cell>
          <cell r="O35">
            <v>0</v>
          </cell>
        </row>
        <row r="36">
          <cell r="I36">
            <v>0</v>
          </cell>
        </row>
        <row r="37">
          <cell r="E37">
            <v>1</v>
          </cell>
          <cell r="F37">
            <v>1</v>
          </cell>
          <cell r="G37">
            <v>4</v>
          </cell>
          <cell r="H37">
            <v>5</v>
          </cell>
          <cell r="I37">
            <v>11</v>
          </cell>
          <cell r="O37">
            <v>0</v>
          </cell>
        </row>
        <row r="38">
          <cell r="I38">
            <v>0</v>
          </cell>
        </row>
        <row r="39">
          <cell r="I39">
            <v>0</v>
          </cell>
          <cell r="O39">
            <v>0</v>
          </cell>
        </row>
        <row r="40">
          <cell r="I40">
            <v>0</v>
          </cell>
        </row>
        <row r="41">
          <cell r="I41">
            <v>0</v>
          </cell>
          <cell r="O41">
            <v>0</v>
          </cell>
        </row>
        <row r="42">
          <cell r="I42">
            <v>0</v>
          </cell>
        </row>
        <row r="43">
          <cell r="E43">
            <v>1</v>
          </cell>
          <cell r="F43">
            <v>1</v>
          </cell>
          <cell r="G43">
            <v>7</v>
          </cell>
          <cell r="H43">
            <v>5</v>
          </cell>
          <cell r="I43">
            <v>14</v>
          </cell>
          <cell r="M43">
            <v>0</v>
          </cell>
          <cell r="N43">
            <v>0</v>
          </cell>
          <cell r="O43">
            <v>0</v>
          </cell>
        </row>
        <row r="45">
          <cell r="I45">
            <v>0</v>
          </cell>
          <cell r="O45">
            <v>0</v>
          </cell>
        </row>
        <row r="46">
          <cell r="I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</row>
        <row r="49">
          <cell r="E49">
            <v>6</v>
          </cell>
          <cell r="F49">
            <v>3</v>
          </cell>
          <cell r="G49">
            <v>6</v>
          </cell>
          <cell r="H49">
            <v>2</v>
          </cell>
          <cell r="I49">
            <v>17</v>
          </cell>
          <cell r="O49">
            <v>0</v>
          </cell>
        </row>
        <row r="50">
          <cell r="I50">
            <v>0</v>
          </cell>
        </row>
        <row r="51">
          <cell r="E51">
            <v>4</v>
          </cell>
          <cell r="F51">
            <v>4</v>
          </cell>
          <cell r="G51">
            <v>3</v>
          </cell>
          <cell r="H51">
            <v>2</v>
          </cell>
          <cell r="I51">
            <v>13</v>
          </cell>
          <cell r="O51">
            <v>0</v>
          </cell>
        </row>
        <row r="52">
          <cell r="I52">
            <v>0</v>
          </cell>
        </row>
        <row r="53">
          <cell r="E53">
            <v>4</v>
          </cell>
          <cell r="F53">
            <v>3</v>
          </cell>
          <cell r="G53">
            <v>2</v>
          </cell>
          <cell r="I53">
            <v>9</v>
          </cell>
          <cell r="O53">
            <v>0</v>
          </cell>
        </row>
        <row r="54">
          <cell r="I54">
            <v>0</v>
          </cell>
        </row>
        <row r="55">
          <cell r="I55">
            <v>0</v>
          </cell>
          <cell r="O55">
            <v>0</v>
          </cell>
        </row>
        <row r="56">
          <cell r="I56">
            <v>0</v>
          </cell>
        </row>
        <row r="57">
          <cell r="E57">
            <v>0</v>
          </cell>
          <cell r="F57">
            <v>1</v>
          </cell>
          <cell r="G57">
            <v>1</v>
          </cell>
          <cell r="I57">
            <v>2</v>
          </cell>
          <cell r="O57">
            <v>0</v>
          </cell>
        </row>
        <row r="58">
          <cell r="I58">
            <v>0</v>
          </cell>
        </row>
        <row r="59">
          <cell r="E59">
            <v>5</v>
          </cell>
          <cell r="F59">
            <v>1</v>
          </cell>
          <cell r="I59">
            <v>6</v>
          </cell>
          <cell r="O59">
            <v>0</v>
          </cell>
        </row>
        <row r="60">
          <cell r="I60">
            <v>0</v>
          </cell>
        </row>
        <row r="61">
          <cell r="E61">
            <v>1</v>
          </cell>
          <cell r="I61">
            <v>1</v>
          </cell>
          <cell r="O61">
            <v>0</v>
          </cell>
        </row>
        <row r="62">
          <cell r="I62">
            <v>0</v>
          </cell>
        </row>
        <row r="63">
          <cell r="E63">
            <v>20</v>
          </cell>
          <cell r="F63">
            <v>12</v>
          </cell>
          <cell r="G63">
            <v>12</v>
          </cell>
          <cell r="H63">
            <v>4</v>
          </cell>
          <cell r="I63">
            <v>48</v>
          </cell>
          <cell r="M63">
            <v>0</v>
          </cell>
          <cell r="N63">
            <v>0</v>
          </cell>
          <cell r="O63">
            <v>0</v>
          </cell>
        </row>
        <row r="65">
          <cell r="F65">
            <v>0</v>
          </cell>
          <cell r="G65">
            <v>2</v>
          </cell>
          <cell r="H65">
            <v>1</v>
          </cell>
          <cell r="I65">
            <v>3</v>
          </cell>
          <cell r="O65">
            <v>0</v>
          </cell>
        </row>
        <row r="66">
          <cell r="F66">
            <v>0</v>
          </cell>
          <cell r="G66">
            <v>2</v>
          </cell>
          <cell r="I66">
            <v>2</v>
          </cell>
        </row>
        <row r="67">
          <cell r="E67">
            <v>2</v>
          </cell>
          <cell r="I67">
            <v>2</v>
          </cell>
          <cell r="O67">
            <v>0</v>
          </cell>
        </row>
        <row r="68">
          <cell r="I68">
            <v>0</v>
          </cell>
        </row>
        <row r="69">
          <cell r="F69">
            <v>0</v>
          </cell>
          <cell r="G69">
            <v>1</v>
          </cell>
          <cell r="I69">
            <v>1</v>
          </cell>
          <cell r="O69">
            <v>0</v>
          </cell>
        </row>
        <row r="70">
          <cell r="I70">
            <v>0</v>
          </cell>
        </row>
        <row r="71">
          <cell r="E71">
            <v>1</v>
          </cell>
          <cell r="F71">
            <v>2</v>
          </cell>
          <cell r="G71">
            <v>2</v>
          </cell>
          <cell r="I71">
            <v>5</v>
          </cell>
          <cell r="O71">
            <v>0</v>
          </cell>
        </row>
        <row r="72">
          <cell r="E72">
            <v>1</v>
          </cell>
          <cell r="F72">
            <v>1</v>
          </cell>
          <cell r="G72">
            <v>2</v>
          </cell>
          <cell r="I72">
            <v>4</v>
          </cell>
        </row>
        <row r="73">
          <cell r="E73">
            <v>2</v>
          </cell>
          <cell r="F73">
            <v>2</v>
          </cell>
          <cell r="G73">
            <v>1</v>
          </cell>
          <cell r="H73">
            <v>1</v>
          </cell>
          <cell r="I73">
            <v>6</v>
          </cell>
          <cell r="O73">
            <v>0</v>
          </cell>
        </row>
        <row r="74">
          <cell r="E74">
            <v>1</v>
          </cell>
          <cell r="F74">
            <v>0</v>
          </cell>
          <cell r="G74">
            <v>1</v>
          </cell>
          <cell r="I74">
            <v>2</v>
          </cell>
        </row>
        <row r="75">
          <cell r="G75">
            <v>0</v>
          </cell>
          <cell r="H75">
            <v>1</v>
          </cell>
          <cell r="I75">
            <v>1</v>
          </cell>
          <cell r="O75">
            <v>0</v>
          </cell>
        </row>
        <row r="76">
          <cell r="I76">
            <v>0</v>
          </cell>
        </row>
        <row r="77">
          <cell r="E77">
            <v>5</v>
          </cell>
          <cell r="F77">
            <v>4</v>
          </cell>
          <cell r="G77">
            <v>6</v>
          </cell>
          <cell r="H77">
            <v>3</v>
          </cell>
          <cell r="I77">
            <v>18</v>
          </cell>
          <cell r="M77">
            <v>0</v>
          </cell>
          <cell r="N77">
            <v>0</v>
          </cell>
          <cell r="O77">
            <v>0</v>
          </cell>
        </row>
        <row r="79">
          <cell r="E79">
            <v>2</v>
          </cell>
          <cell r="F79">
            <v>1</v>
          </cell>
          <cell r="I79">
            <v>3</v>
          </cell>
          <cell r="O79">
            <v>0</v>
          </cell>
        </row>
        <row r="80">
          <cell r="I80">
            <v>0</v>
          </cell>
        </row>
        <row r="81">
          <cell r="I81">
            <v>0</v>
          </cell>
          <cell r="O81">
            <v>0</v>
          </cell>
        </row>
        <row r="82">
          <cell r="E82">
            <v>1</v>
          </cell>
          <cell r="F82">
            <v>0</v>
          </cell>
          <cell r="G82">
            <v>3</v>
          </cell>
          <cell r="I82">
            <v>4</v>
          </cell>
          <cell r="O82">
            <v>0</v>
          </cell>
        </row>
        <row r="83">
          <cell r="I83">
            <v>0</v>
          </cell>
        </row>
        <row r="84">
          <cell r="E84">
            <v>3</v>
          </cell>
          <cell r="F84">
            <v>5</v>
          </cell>
          <cell r="G84">
            <v>9</v>
          </cell>
          <cell r="H84">
            <v>3</v>
          </cell>
          <cell r="I84">
            <v>20</v>
          </cell>
          <cell r="M84">
            <v>0</v>
          </cell>
          <cell r="O84">
            <v>0</v>
          </cell>
        </row>
        <row r="85">
          <cell r="E85">
            <v>2</v>
          </cell>
          <cell r="F85">
            <v>1</v>
          </cell>
          <cell r="G85">
            <v>5</v>
          </cell>
          <cell r="I85">
            <v>8</v>
          </cell>
        </row>
        <row r="86">
          <cell r="I86">
            <v>0</v>
          </cell>
          <cell r="O86">
            <v>0</v>
          </cell>
        </row>
        <row r="87">
          <cell r="I87">
            <v>0</v>
          </cell>
        </row>
        <row r="88">
          <cell r="E88">
            <v>6</v>
          </cell>
          <cell r="F88">
            <v>6</v>
          </cell>
          <cell r="G88">
            <v>12</v>
          </cell>
          <cell r="H88">
            <v>3</v>
          </cell>
          <cell r="I88">
            <v>27</v>
          </cell>
          <cell r="M88">
            <v>0</v>
          </cell>
          <cell r="N88">
            <v>0</v>
          </cell>
          <cell r="O88">
            <v>0</v>
          </cell>
        </row>
        <row r="90">
          <cell r="E90">
            <v>2</v>
          </cell>
          <cell r="I90">
            <v>2</v>
          </cell>
          <cell r="O90">
            <v>0</v>
          </cell>
        </row>
        <row r="91">
          <cell r="I91">
            <v>0</v>
          </cell>
        </row>
        <row r="92">
          <cell r="E92">
            <v>0</v>
          </cell>
          <cell r="F92">
            <v>2</v>
          </cell>
          <cell r="I92">
            <v>2</v>
          </cell>
          <cell r="O92">
            <v>0</v>
          </cell>
        </row>
        <row r="93">
          <cell r="I93">
            <v>0</v>
          </cell>
        </row>
        <row r="94">
          <cell r="E94">
            <v>1</v>
          </cell>
          <cell r="F94">
            <v>0</v>
          </cell>
          <cell r="G94">
            <v>1</v>
          </cell>
          <cell r="I94">
            <v>2</v>
          </cell>
          <cell r="O94">
            <v>0</v>
          </cell>
        </row>
        <row r="95">
          <cell r="I95">
            <v>0</v>
          </cell>
        </row>
        <row r="96">
          <cell r="E96">
            <v>3</v>
          </cell>
          <cell r="F96">
            <v>2</v>
          </cell>
          <cell r="G96">
            <v>1</v>
          </cell>
          <cell r="H96">
            <v>0</v>
          </cell>
          <cell r="I96">
            <v>6</v>
          </cell>
          <cell r="M96">
            <v>0</v>
          </cell>
          <cell r="N96">
            <v>0</v>
          </cell>
          <cell r="O96">
            <v>0</v>
          </cell>
        </row>
        <row r="98">
          <cell r="E98">
            <v>1</v>
          </cell>
          <cell r="F98">
            <v>1</v>
          </cell>
          <cell r="G98">
            <v>0</v>
          </cell>
          <cell r="H98">
            <v>2</v>
          </cell>
          <cell r="I98">
            <v>4</v>
          </cell>
          <cell r="O98">
            <v>0</v>
          </cell>
        </row>
        <row r="99">
          <cell r="I99">
            <v>0</v>
          </cell>
        </row>
        <row r="100">
          <cell r="E100">
            <v>1</v>
          </cell>
          <cell r="I100">
            <v>1</v>
          </cell>
          <cell r="O100">
            <v>0</v>
          </cell>
        </row>
        <row r="101">
          <cell r="I101">
            <v>0</v>
          </cell>
        </row>
        <row r="102">
          <cell r="G102">
            <v>0</v>
          </cell>
          <cell r="H102">
            <v>1</v>
          </cell>
          <cell r="I102">
            <v>1</v>
          </cell>
          <cell r="O102">
            <v>0</v>
          </cell>
        </row>
        <row r="103">
          <cell r="I103">
            <v>0</v>
          </cell>
        </row>
        <row r="104">
          <cell r="E104">
            <v>4</v>
          </cell>
          <cell r="F104">
            <v>2</v>
          </cell>
          <cell r="G104">
            <v>1</v>
          </cell>
          <cell r="H104">
            <v>1</v>
          </cell>
          <cell r="I104">
            <v>8</v>
          </cell>
          <cell r="O104">
            <v>0</v>
          </cell>
        </row>
        <row r="105">
          <cell r="I105">
            <v>0</v>
          </cell>
        </row>
        <row r="106">
          <cell r="E106">
            <v>6</v>
          </cell>
          <cell r="F106">
            <v>3</v>
          </cell>
          <cell r="G106">
            <v>1</v>
          </cell>
          <cell r="H106">
            <v>4</v>
          </cell>
          <cell r="I106">
            <v>14</v>
          </cell>
          <cell r="M106">
            <v>0</v>
          </cell>
          <cell r="N106">
            <v>0</v>
          </cell>
          <cell r="O106">
            <v>0</v>
          </cell>
        </row>
        <row r="107">
          <cell r="E107">
            <v>6</v>
          </cell>
          <cell r="F107">
            <v>2</v>
          </cell>
          <cell r="G107">
            <v>10</v>
          </cell>
          <cell r="I107">
            <v>18</v>
          </cell>
        </row>
        <row r="108">
          <cell r="E108">
            <v>46</v>
          </cell>
          <cell r="F108">
            <v>32</v>
          </cell>
          <cell r="G108">
            <v>45</v>
          </cell>
          <cell r="H108">
            <v>25</v>
          </cell>
          <cell r="I108">
            <v>148</v>
          </cell>
          <cell r="M108">
            <v>0</v>
          </cell>
          <cell r="N108">
            <v>0</v>
          </cell>
          <cell r="O108">
            <v>0</v>
          </cell>
        </row>
      </sheetData>
      <sheetData sheetId="1">
        <row r="5">
          <cell r="I5">
            <v>0</v>
          </cell>
          <cell r="O5">
            <v>0</v>
          </cell>
        </row>
        <row r="6">
          <cell r="E6">
            <v>0</v>
          </cell>
          <cell r="F6">
            <v>5</v>
          </cell>
          <cell r="I6">
            <v>5</v>
          </cell>
        </row>
        <row r="7">
          <cell r="E7">
            <v>1</v>
          </cell>
          <cell r="F7">
            <v>6</v>
          </cell>
          <cell r="G7">
            <v>8</v>
          </cell>
          <cell r="H7">
            <v>5</v>
          </cell>
          <cell r="I7">
            <v>20</v>
          </cell>
          <cell r="O7">
            <v>0</v>
          </cell>
        </row>
        <row r="8">
          <cell r="E8">
            <v>4</v>
          </cell>
          <cell r="F8">
            <v>24</v>
          </cell>
          <cell r="G8">
            <v>36</v>
          </cell>
          <cell r="H8">
            <v>18</v>
          </cell>
          <cell r="I8">
            <v>82</v>
          </cell>
          <cell r="M8">
            <v>19</v>
          </cell>
          <cell r="N8">
            <v>27</v>
          </cell>
          <cell r="O8">
            <v>46</v>
          </cell>
        </row>
        <row r="9">
          <cell r="F9">
            <v>8</v>
          </cell>
          <cell r="G9">
            <v>8</v>
          </cell>
          <cell r="I9">
            <v>16</v>
          </cell>
          <cell r="O9">
            <v>0</v>
          </cell>
        </row>
        <row r="10">
          <cell r="I10">
            <v>0</v>
          </cell>
          <cell r="M10">
            <v>4</v>
          </cell>
          <cell r="N10">
            <v>17</v>
          </cell>
          <cell r="O10">
            <v>21</v>
          </cell>
        </row>
        <row r="11">
          <cell r="I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>
            <v>5</v>
          </cell>
          <cell r="F12">
            <v>35</v>
          </cell>
          <cell r="G12">
            <v>44</v>
          </cell>
          <cell r="H12">
            <v>23</v>
          </cell>
          <cell r="I12">
            <v>107</v>
          </cell>
          <cell r="M12">
            <v>23</v>
          </cell>
          <cell r="N12">
            <v>44</v>
          </cell>
          <cell r="O12">
            <v>67</v>
          </cell>
        </row>
        <row r="14">
          <cell r="E14">
            <v>13</v>
          </cell>
          <cell r="F14">
            <v>7</v>
          </cell>
          <cell r="G14">
            <v>6</v>
          </cell>
          <cell r="H14">
            <v>13</v>
          </cell>
          <cell r="I14">
            <v>39</v>
          </cell>
          <cell r="M14">
            <v>11</v>
          </cell>
          <cell r="N14">
            <v>6</v>
          </cell>
          <cell r="O14">
            <v>17</v>
          </cell>
        </row>
        <row r="15">
          <cell r="E15">
            <v>7</v>
          </cell>
          <cell r="F15">
            <v>7</v>
          </cell>
          <cell r="G15">
            <v>8</v>
          </cell>
          <cell r="H15">
            <v>4</v>
          </cell>
          <cell r="I15">
            <v>26</v>
          </cell>
          <cell r="M15">
            <v>1</v>
          </cell>
          <cell r="N15">
            <v>1</v>
          </cell>
          <cell r="O15">
            <v>2</v>
          </cell>
        </row>
        <row r="16">
          <cell r="E16">
            <v>7</v>
          </cell>
          <cell r="F16">
            <v>6</v>
          </cell>
          <cell r="G16">
            <v>4</v>
          </cell>
          <cell r="I16">
            <v>17</v>
          </cell>
        </row>
        <row r="17">
          <cell r="I17">
            <v>0</v>
          </cell>
          <cell r="O17">
            <v>0</v>
          </cell>
        </row>
        <row r="18">
          <cell r="I18">
            <v>0</v>
          </cell>
        </row>
        <row r="19">
          <cell r="F19">
            <v>1</v>
          </cell>
          <cell r="G19">
            <v>1</v>
          </cell>
          <cell r="I19">
            <v>2</v>
          </cell>
          <cell r="O19">
            <v>0</v>
          </cell>
        </row>
        <row r="20">
          <cell r="I20">
            <v>0</v>
          </cell>
        </row>
        <row r="21">
          <cell r="E21">
            <v>20</v>
          </cell>
          <cell r="F21">
            <v>15</v>
          </cell>
          <cell r="G21">
            <v>15</v>
          </cell>
          <cell r="H21">
            <v>17</v>
          </cell>
          <cell r="I21">
            <v>67</v>
          </cell>
          <cell r="M21">
            <v>12</v>
          </cell>
          <cell r="N21">
            <v>7</v>
          </cell>
          <cell r="O21">
            <v>19</v>
          </cell>
        </row>
        <row r="23">
          <cell r="E23">
            <v>1</v>
          </cell>
          <cell r="F23">
            <v>11</v>
          </cell>
          <cell r="G23">
            <v>5</v>
          </cell>
          <cell r="H23">
            <v>3</v>
          </cell>
          <cell r="I23">
            <v>20</v>
          </cell>
          <cell r="M23">
            <v>7</v>
          </cell>
          <cell r="N23">
            <v>12</v>
          </cell>
          <cell r="O23">
            <v>19</v>
          </cell>
        </row>
        <row r="24">
          <cell r="G24">
            <v>1</v>
          </cell>
          <cell r="I24">
            <v>1</v>
          </cell>
        </row>
        <row r="25">
          <cell r="E25">
            <v>5</v>
          </cell>
          <cell r="F25">
            <v>10</v>
          </cell>
          <cell r="G25">
            <v>20</v>
          </cell>
          <cell r="H25">
            <v>6</v>
          </cell>
          <cell r="M25">
            <v>10</v>
          </cell>
          <cell r="N25">
            <v>8</v>
          </cell>
          <cell r="O25">
            <v>18</v>
          </cell>
        </row>
        <row r="26">
          <cell r="E26">
            <v>0</v>
          </cell>
          <cell r="F26">
            <v>7</v>
          </cell>
          <cell r="G26">
            <v>11</v>
          </cell>
          <cell r="I26">
            <v>18</v>
          </cell>
        </row>
        <row r="27">
          <cell r="E27">
            <v>0</v>
          </cell>
          <cell r="F27">
            <v>5</v>
          </cell>
          <cell r="G27">
            <v>8</v>
          </cell>
          <cell r="H27">
            <v>2</v>
          </cell>
          <cell r="I27">
            <v>15</v>
          </cell>
          <cell r="M27">
            <v>2</v>
          </cell>
          <cell r="N27">
            <v>10</v>
          </cell>
          <cell r="O27">
            <v>12</v>
          </cell>
        </row>
        <row r="28">
          <cell r="F28">
            <v>0</v>
          </cell>
          <cell r="G28">
            <v>7</v>
          </cell>
          <cell r="I28">
            <v>7</v>
          </cell>
        </row>
        <row r="29">
          <cell r="E29">
            <v>3</v>
          </cell>
          <cell r="F29">
            <v>16</v>
          </cell>
          <cell r="G29">
            <v>10</v>
          </cell>
          <cell r="H29">
            <v>3</v>
          </cell>
          <cell r="I29">
            <v>32</v>
          </cell>
          <cell r="M29">
            <v>3</v>
          </cell>
          <cell r="N29">
            <v>9</v>
          </cell>
          <cell r="O29">
            <v>12</v>
          </cell>
        </row>
        <row r="30">
          <cell r="E30">
            <v>0</v>
          </cell>
          <cell r="F30">
            <v>1</v>
          </cell>
          <cell r="G30">
            <v>5</v>
          </cell>
          <cell r="I30">
            <v>6</v>
          </cell>
        </row>
        <row r="31">
          <cell r="E31">
            <v>5</v>
          </cell>
          <cell r="F31">
            <v>5</v>
          </cell>
          <cell r="I31">
            <v>10</v>
          </cell>
          <cell r="O31">
            <v>0</v>
          </cell>
        </row>
        <row r="32">
          <cell r="I32">
            <v>0</v>
          </cell>
        </row>
        <row r="33">
          <cell r="E33">
            <v>14</v>
          </cell>
          <cell r="G33">
            <v>43</v>
          </cell>
          <cell r="H33">
            <v>14</v>
          </cell>
          <cell r="I33">
            <v>118</v>
          </cell>
          <cell r="M33">
            <v>22</v>
          </cell>
          <cell r="N33">
            <v>39</v>
          </cell>
          <cell r="O33">
            <v>61</v>
          </cell>
        </row>
        <row r="35">
          <cell r="E35">
            <v>12</v>
          </cell>
          <cell r="F35">
            <v>23</v>
          </cell>
          <cell r="G35">
            <v>15</v>
          </cell>
          <cell r="H35">
            <v>10</v>
          </cell>
          <cell r="I35">
            <v>60</v>
          </cell>
          <cell r="M35">
            <v>34</v>
          </cell>
          <cell r="N35">
            <v>21</v>
          </cell>
          <cell r="O35">
            <v>55</v>
          </cell>
        </row>
        <row r="36">
          <cell r="E36">
            <v>0</v>
          </cell>
          <cell r="F36">
            <v>2</v>
          </cell>
          <cell r="G36">
            <v>8</v>
          </cell>
          <cell r="I36">
            <v>10</v>
          </cell>
        </row>
        <row r="37">
          <cell r="E37">
            <v>6</v>
          </cell>
          <cell r="F37">
            <v>31</v>
          </cell>
          <cell r="G37">
            <v>10</v>
          </cell>
          <cell r="H37">
            <v>6</v>
          </cell>
          <cell r="I37">
            <v>53</v>
          </cell>
          <cell r="M37">
            <v>11</v>
          </cell>
          <cell r="N37">
            <v>6</v>
          </cell>
          <cell r="O37">
            <v>17</v>
          </cell>
        </row>
        <row r="38">
          <cell r="E38">
            <v>0</v>
          </cell>
          <cell r="F38">
            <v>4</v>
          </cell>
          <cell r="G38">
            <v>5</v>
          </cell>
          <cell r="I38">
            <v>9</v>
          </cell>
        </row>
        <row r="39">
          <cell r="E39">
            <v>4</v>
          </cell>
          <cell r="F39">
            <v>22</v>
          </cell>
          <cell r="G39">
            <v>10</v>
          </cell>
          <cell r="I39">
            <v>36</v>
          </cell>
          <cell r="M39">
            <v>0</v>
          </cell>
          <cell r="N39">
            <v>9</v>
          </cell>
          <cell r="O39">
            <v>9</v>
          </cell>
        </row>
        <row r="40">
          <cell r="F40">
            <v>0</v>
          </cell>
          <cell r="G40">
            <v>8</v>
          </cell>
          <cell r="I40">
            <v>8</v>
          </cell>
        </row>
        <row r="41">
          <cell r="E41">
            <v>0</v>
          </cell>
          <cell r="F41">
            <v>2</v>
          </cell>
          <cell r="I41">
            <v>2</v>
          </cell>
          <cell r="O41">
            <v>0</v>
          </cell>
        </row>
        <row r="42">
          <cell r="I42">
            <v>0</v>
          </cell>
        </row>
        <row r="43">
          <cell r="E43">
            <v>22</v>
          </cell>
          <cell r="F43">
            <v>78</v>
          </cell>
          <cell r="G43">
            <v>35</v>
          </cell>
          <cell r="H43">
            <v>16</v>
          </cell>
          <cell r="I43">
            <v>151</v>
          </cell>
          <cell r="M43">
            <v>45</v>
          </cell>
          <cell r="N43">
            <v>36</v>
          </cell>
          <cell r="O43">
            <v>81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18</v>
          </cell>
          <cell r="O45">
            <v>18</v>
          </cell>
        </row>
        <row r="46">
          <cell r="E46">
            <v>0</v>
          </cell>
          <cell r="F46">
            <v>0</v>
          </cell>
          <cell r="G46">
            <v>10</v>
          </cell>
          <cell r="H46">
            <v>18</v>
          </cell>
          <cell r="I46">
            <v>28</v>
          </cell>
          <cell r="M46">
            <v>130</v>
          </cell>
          <cell r="N46">
            <v>0</v>
          </cell>
          <cell r="O46">
            <v>130</v>
          </cell>
        </row>
        <row r="47">
          <cell r="E47">
            <v>0</v>
          </cell>
          <cell r="F47">
            <v>0</v>
          </cell>
          <cell r="G47">
            <v>10</v>
          </cell>
          <cell r="H47">
            <v>18</v>
          </cell>
          <cell r="I47">
            <v>28</v>
          </cell>
          <cell r="M47">
            <v>130</v>
          </cell>
          <cell r="N47">
            <v>18</v>
          </cell>
          <cell r="O47">
            <v>148</v>
          </cell>
        </row>
        <row r="49">
          <cell r="E49">
            <v>2</v>
          </cell>
          <cell r="F49">
            <v>15</v>
          </cell>
          <cell r="G49">
            <v>9</v>
          </cell>
          <cell r="H49">
            <v>6</v>
          </cell>
          <cell r="I49">
            <v>32</v>
          </cell>
          <cell r="O49">
            <v>0</v>
          </cell>
        </row>
        <row r="50">
          <cell r="E50">
            <v>2</v>
          </cell>
          <cell r="F50">
            <v>3</v>
          </cell>
          <cell r="G50">
            <v>8</v>
          </cell>
          <cell r="I50">
            <v>13</v>
          </cell>
        </row>
        <row r="51">
          <cell r="E51">
            <v>4</v>
          </cell>
          <cell r="F51">
            <v>13</v>
          </cell>
          <cell r="G51">
            <v>9</v>
          </cell>
          <cell r="H51">
            <v>4</v>
          </cell>
          <cell r="I51">
            <v>30</v>
          </cell>
          <cell r="O51">
            <v>0</v>
          </cell>
        </row>
        <row r="52">
          <cell r="E52">
            <v>2</v>
          </cell>
          <cell r="F52">
            <v>4</v>
          </cell>
          <cell r="G52">
            <v>6</v>
          </cell>
          <cell r="I52">
            <v>12</v>
          </cell>
        </row>
        <row r="53">
          <cell r="E53">
            <v>2</v>
          </cell>
          <cell r="F53">
            <v>11</v>
          </cell>
          <cell r="G53">
            <v>11</v>
          </cell>
          <cell r="H53">
            <v>1</v>
          </cell>
          <cell r="I53">
            <v>25</v>
          </cell>
          <cell r="M53">
            <v>1</v>
          </cell>
          <cell r="N53">
            <v>2</v>
          </cell>
          <cell r="O53">
            <v>3</v>
          </cell>
        </row>
        <row r="54">
          <cell r="E54">
            <v>2</v>
          </cell>
          <cell r="F54">
            <v>9</v>
          </cell>
          <cell r="G54">
            <v>9</v>
          </cell>
          <cell r="I54">
            <v>20</v>
          </cell>
        </row>
        <row r="55">
          <cell r="E55">
            <v>2</v>
          </cell>
          <cell r="F55">
            <v>10</v>
          </cell>
          <cell r="G55">
            <v>1</v>
          </cell>
          <cell r="H55">
            <v>3</v>
          </cell>
          <cell r="I55">
            <v>16</v>
          </cell>
          <cell r="M55">
            <v>1</v>
          </cell>
          <cell r="O55">
            <v>1</v>
          </cell>
        </row>
        <row r="56">
          <cell r="E56">
            <v>0</v>
          </cell>
          <cell r="F56">
            <v>4</v>
          </cell>
          <cell r="G56">
            <v>1</v>
          </cell>
          <cell r="I56">
            <v>5</v>
          </cell>
        </row>
        <row r="57">
          <cell r="E57">
            <v>9</v>
          </cell>
          <cell r="F57">
            <v>9</v>
          </cell>
          <cell r="G57">
            <v>8</v>
          </cell>
          <cell r="H57">
            <v>7</v>
          </cell>
          <cell r="I57">
            <v>33</v>
          </cell>
          <cell r="M57">
            <v>6</v>
          </cell>
          <cell r="O57">
            <v>6</v>
          </cell>
        </row>
        <row r="58">
          <cell r="E58">
            <v>2</v>
          </cell>
          <cell r="F58">
            <v>4</v>
          </cell>
          <cell r="G58">
            <v>4</v>
          </cell>
          <cell r="I58">
            <v>10</v>
          </cell>
        </row>
        <row r="59">
          <cell r="E59">
            <v>6</v>
          </cell>
          <cell r="F59">
            <v>0</v>
          </cell>
          <cell r="G59">
            <v>1</v>
          </cell>
          <cell r="H59">
            <v>2</v>
          </cell>
          <cell r="I59">
            <v>9</v>
          </cell>
          <cell r="M59">
            <v>7</v>
          </cell>
          <cell r="N59">
            <v>5</v>
          </cell>
          <cell r="O59">
            <v>12</v>
          </cell>
        </row>
        <row r="60">
          <cell r="I60">
            <v>0</v>
          </cell>
        </row>
        <row r="61">
          <cell r="E61">
            <v>1</v>
          </cell>
          <cell r="F61">
            <v>2</v>
          </cell>
          <cell r="G61">
            <v>6</v>
          </cell>
          <cell r="H61">
            <v>2</v>
          </cell>
          <cell r="I61">
            <v>11</v>
          </cell>
          <cell r="M61">
            <v>1</v>
          </cell>
          <cell r="N61">
            <v>1</v>
          </cell>
          <cell r="O61">
            <v>2</v>
          </cell>
        </row>
        <row r="62">
          <cell r="E62">
            <v>1</v>
          </cell>
          <cell r="F62">
            <v>1</v>
          </cell>
          <cell r="G62">
            <v>5</v>
          </cell>
          <cell r="I62">
            <v>7</v>
          </cell>
        </row>
        <row r="63">
          <cell r="E63">
            <v>26</v>
          </cell>
          <cell r="F63">
            <v>60</v>
          </cell>
          <cell r="G63">
            <v>45</v>
          </cell>
          <cell r="H63">
            <v>25</v>
          </cell>
          <cell r="I63">
            <v>156</v>
          </cell>
          <cell r="M63">
            <v>16</v>
          </cell>
          <cell r="N63">
            <v>8</v>
          </cell>
          <cell r="O63">
            <v>24</v>
          </cell>
        </row>
        <row r="65">
          <cell r="E65">
            <v>1</v>
          </cell>
          <cell r="F65">
            <v>1</v>
          </cell>
          <cell r="G65">
            <v>3</v>
          </cell>
          <cell r="I65">
            <v>5</v>
          </cell>
          <cell r="O65">
            <v>0</v>
          </cell>
        </row>
        <row r="66">
          <cell r="E66">
            <v>1</v>
          </cell>
          <cell r="F66">
            <v>1</v>
          </cell>
          <cell r="G66">
            <v>2</v>
          </cell>
          <cell r="I66">
            <v>4</v>
          </cell>
        </row>
        <row r="67">
          <cell r="E67">
            <v>0</v>
          </cell>
          <cell r="F67">
            <v>1</v>
          </cell>
          <cell r="G67">
            <v>3</v>
          </cell>
          <cell r="I67">
            <v>4</v>
          </cell>
          <cell r="M67">
            <v>0</v>
          </cell>
          <cell r="N67">
            <v>6</v>
          </cell>
          <cell r="O67">
            <v>6</v>
          </cell>
        </row>
        <row r="68">
          <cell r="E68">
            <v>0</v>
          </cell>
          <cell r="F68">
            <v>1</v>
          </cell>
          <cell r="G68">
            <v>3</v>
          </cell>
          <cell r="I68">
            <v>4</v>
          </cell>
        </row>
        <row r="69">
          <cell r="E69">
            <v>0</v>
          </cell>
          <cell r="F69">
            <v>1</v>
          </cell>
          <cell r="G69">
            <v>7</v>
          </cell>
          <cell r="H69">
            <v>3</v>
          </cell>
          <cell r="I69">
            <v>11</v>
          </cell>
          <cell r="M69">
            <v>1</v>
          </cell>
          <cell r="N69">
            <v>1</v>
          </cell>
          <cell r="O69">
            <v>2</v>
          </cell>
        </row>
        <row r="70">
          <cell r="F70">
            <v>0</v>
          </cell>
          <cell r="G70">
            <v>7</v>
          </cell>
          <cell r="I70">
            <v>7</v>
          </cell>
        </row>
        <row r="71">
          <cell r="E71">
            <v>5</v>
          </cell>
          <cell r="F71">
            <v>9</v>
          </cell>
          <cell r="G71">
            <v>10</v>
          </cell>
          <cell r="H71">
            <v>1</v>
          </cell>
          <cell r="I71">
            <v>25</v>
          </cell>
          <cell r="M71">
            <v>3</v>
          </cell>
          <cell r="N71">
            <v>3</v>
          </cell>
          <cell r="O71">
            <v>6</v>
          </cell>
        </row>
        <row r="72">
          <cell r="E72">
            <v>4</v>
          </cell>
          <cell r="F72">
            <v>9</v>
          </cell>
          <cell r="G72">
            <v>10</v>
          </cell>
          <cell r="I72">
            <v>23</v>
          </cell>
        </row>
        <row r="73">
          <cell r="E73">
            <v>3</v>
          </cell>
          <cell r="F73">
            <v>4</v>
          </cell>
          <cell r="G73">
            <v>13</v>
          </cell>
          <cell r="I73">
            <v>20</v>
          </cell>
          <cell r="O73">
            <v>0</v>
          </cell>
        </row>
        <row r="74">
          <cell r="E74">
            <v>2</v>
          </cell>
          <cell r="F74">
            <v>0</v>
          </cell>
          <cell r="G74">
            <v>8</v>
          </cell>
          <cell r="I74">
            <v>10</v>
          </cell>
        </row>
        <row r="75">
          <cell r="E75">
            <v>9</v>
          </cell>
          <cell r="F75">
            <v>17</v>
          </cell>
          <cell r="G75">
            <v>9</v>
          </cell>
          <cell r="H75">
            <v>2</v>
          </cell>
          <cell r="I75">
            <v>37</v>
          </cell>
          <cell r="M75">
            <v>1</v>
          </cell>
          <cell r="N75">
            <v>3</v>
          </cell>
          <cell r="O75">
            <v>4</v>
          </cell>
        </row>
        <row r="76">
          <cell r="E76">
            <v>8</v>
          </cell>
          <cell r="F76">
            <v>16</v>
          </cell>
          <cell r="G76">
            <v>8</v>
          </cell>
          <cell r="I76">
            <v>32</v>
          </cell>
        </row>
        <row r="77">
          <cell r="E77">
            <v>18</v>
          </cell>
          <cell r="F77">
            <v>33</v>
          </cell>
          <cell r="G77">
            <v>45</v>
          </cell>
          <cell r="H77">
            <v>6</v>
          </cell>
          <cell r="I77">
            <v>102</v>
          </cell>
          <cell r="M77">
            <v>5</v>
          </cell>
          <cell r="N77">
            <v>13</v>
          </cell>
          <cell r="O77">
            <v>18</v>
          </cell>
        </row>
        <row r="79">
          <cell r="E79">
            <v>2</v>
          </cell>
          <cell r="F79">
            <v>4</v>
          </cell>
          <cell r="G79">
            <v>8</v>
          </cell>
          <cell r="H79">
            <v>3</v>
          </cell>
          <cell r="I79">
            <v>17</v>
          </cell>
          <cell r="M79">
            <v>1</v>
          </cell>
          <cell r="N79">
            <v>1</v>
          </cell>
          <cell r="O79">
            <v>2</v>
          </cell>
        </row>
        <row r="80">
          <cell r="E80">
            <v>0</v>
          </cell>
          <cell r="F80">
            <v>2</v>
          </cell>
          <cell r="G80">
            <v>6</v>
          </cell>
          <cell r="I80">
            <v>8</v>
          </cell>
        </row>
        <row r="81">
          <cell r="E81">
            <v>0</v>
          </cell>
          <cell r="F81">
            <v>2</v>
          </cell>
          <cell r="I81">
            <v>2</v>
          </cell>
          <cell r="O81">
            <v>0</v>
          </cell>
        </row>
        <row r="82">
          <cell r="E82">
            <v>0</v>
          </cell>
          <cell r="F82">
            <v>3</v>
          </cell>
          <cell r="G82">
            <v>3</v>
          </cell>
          <cell r="H82">
            <v>1</v>
          </cell>
          <cell r="I82">
            <v>7</v>
          </cell>
          <cell r="M82">
            <v>5</v>
          </cell>
          <cell r="N82">
            <v>1</v>
          </cell>
          <cell r="O82">
            <v>6</v>
          </cell>
        </row>
        <row r="83">
          <cell r="E83">
            <v>0</v>
          </cell>
          <cell r="F83">
            <v>2</v>
          </cell>
          <cell r="G83">
            <v>2</v>
          </cell>
          <cell r="I83">
            <v>4</v>
          </cell>
        </row>
        <row r="84">
          <cell r="E84">
            <v>9</v>
          </cell>
          <cell r="F84">
            <v>26</v>
          </cell>
          <cell r="G84">
            <v>63</v>
          </cell>
          <cell r="H84">
            <v>6</v>
          </cell>
          <cell r="I84">
            <v>104</v>
          </cell>
          <cell r="M84">
            <v>9</v>
          </cell>
          <cell r="N84">
            <v>12</v>
          </cell>
          <cell r="O84">
            <v>21</v>
          </cell>
        </row>
        <row r="85">
          <cell r="E85">
            <v>8</v>
          </cell>
          <cell r="F85">
            <v>17</v>
          </cell>
          <cell r="G85">
            <v>56</v>
          </cell>
          <cell r="I85">
            <v>81</v>
          </cell>
        </row>
        <row r="86">
          <cell r="E86">
            <v>0</v>
          </cell>
          <cell r="F86">
            <v>6</v>
          </cell>
          <cell r="G86">
            <v>2</v>
          </cell>
          <cell r="I86">
            <v>8</v>
          </cell>
          <cell r="M86">
            <v>6</v>
          </cell>
          <cell r="N86">
            <v>10</v>
          </cell>
          <cell r="O86">
            <v>16</v>
          </cell>
        </row>
        <row r="87">
          <cell r="E87">
            <v>0</v>
          </cell>
          <cell r="F87">
            <v>4</v>
          </cell>
          <cell r="G87">
            <v>2</v>
          </cell>
          <cell r="I87">
            <v>6</v>
          </cell>
        </row>
        <row r="88">
          <cell r="E88">
            <v>11</v>
          </cell>
          <cell r="F88">
            <v>41</v>
          </cell>
          <cell r="G88">
            <v>76</v>
          </cell>
          <cell r="H88">
            <v>10</v>
          </cell>
          <cell r="I88">
            <v>138</v>
          </cell>
          <cell r="M88">
            <v>21</v>
          </cell>
          <cell r="N88">
            <v>24</v>
          </cell>
          <cell r="O88">
            <v>45</v>
          </cell>
        </row>
        <row r="90">
          <cell r="E90">
            <v>3</v>
          </cell>
          <cell r="F90">
            <v>4</v>
          </cell>
          <cell r="G90">
            <v>5</v>
          </cell>
          <cell r="I90">
            <v>12</v>
          </cell>
          <cell r="M90">
            <v>15</v>
          </cell>
          <cell r="N90">
            <v>4</v>
          </cell>
          <cell r="O90">
            <v>19</v>
          </cell>
        </row>
        <row r="91">
          <cell r="E91">
            <v>2</v>
          </cell>
          <cell r="F91">
            <v>4</v>
          </cell>
          <cell r="G91">
            <v>5</v>
          </cell>
          <cell r="I91">
            <v>11</v>
          </cell>
        </row>
        <row r="92">
          <cell r="E92">
            <v>1</v>
          </cell>
          <cell r="F92">
            <v>0</v>
          </cell>
          <cell r="G92">
            <v>4</v>
          </cell>
          <cell r="H92">
            <v>4</v>
          </cell>
          <cell r="I92">
            <v>9</v>
          </cell>
          <cell r="M92">
            <v>7</v>
          </cell>
          <cell r="N92">
            <v>3</v>
          </cell>
          <cell r="O92">
            <v>10</v>
          </cell>
        </row>
        <row r="93">
          <cell r="F93">
            <v>0</v>
          </cell>
          <cell r="G93">
            <v>3</v>
          </cell>
          <cell r="I93">
            <v>3</v>
          </cell>
        </row>
        <row r="94">
          <cell r="E94">
            <v>0</v>
          </cell>
          <cell r="F94">
            <v>1</v>
          </cell>
          <cell r="G94">
            <v>3</v>
          </cell>
          <cell r="H94">
            <v>1</v>
          </cell>
          <cell r="I94">
            <v>5</v>
          </cell>
          <cell r="M94">
            <v>8</v>
          </cell>
          <cell r="N94">
            <v>7</v>
          </cell>
          <cell r="O94">
            <v>15</v>
          </cell>
        </row>
        <row r="95">
          <cell r="F95">
            <v>0</v>
          </cell>
          <cell r="G95">
            <v>3</v>
          </cell>
          <cell r="I95">
            <v>3</v>
          </cell>
        </row>
        <row r="96">
          <cell r="E96">
            <v>4</v>
          </cell>
          <cell r="F96">
            <v>5</v>
          </cell>
          <cell r="G96">
            <v>12</v>
          </cell>
          <cell r="H96">
            <v>5</v>
          </cell>
          <cell r="I96">
            <v>26</v>
          </cell>
          <cell r="M96">
            <v>30</v>
          </cell>
          <cell r="N96">
            <v>14</v>
          </cell>
          <cell r="O96">
            <v>44</v>
          </cell>
        </row>
        <row r="98">
          <cell r="E98">
            <v>1</v>
          </cell>
          <cell r="F98">
            <v>1</v>
          </cell>
          <cell r="G98">
            <v>3</v>
          </cell>
          <cell r="H98">
            <v>3</v>
          </cell>
          <cell r="I98">
            <v>8</v>
          </cell>
          <cell r="M98">
            <v>7</v>
          </cell>
          <cell r="N98">
            <v>4</v>
          </cell>
          <cell r="O98">
            <v>11</v>
          </cell>
        </row>
        <row r="99">
          <cell r="E99">
            <v>1</v>
          </cell>
          <cell r="F99">
            <v>0</v>
          </cell>
          <cell r="G99">
            <v>3</v>
          </cell>
          <cell r="I99">
            <v>4</v>
          </cell>
        </row>
        <row r="100">
          <cell r="E100">
            <v>1</v>
          </cell>
          <cell r="I100">
            <v>1</v>
          </cell>
          <cell r="O100">
            <v>0</v>
          </cell>
        </row>
        <row r="101">
          <cell r="I101">
            <v>0</v>
          </cell>
        </row>
        <row r="102">
          <cell r="F102">
            <v>0</v>
          </cell>
          <cell r="G102">
            <v>5</v>
          </cell>
          <cell r="H102">
            <v>3</v>
          </cell>
          <cell r="I102">
            <v>8</v>
          </cell>
          <cell r="O102">
            <v>0</v>
          </cell>
        </row>
        <row r="103">
          <cell r="F103">
            <v>0</v>
          </cell>
          <cell r="G103">
            <v>4</v>
          </cell>
          <cell r="I103">
            <v>4</v>
          </cell>
        </row>
        <row r="104">
          <cell r="E104">
            <v>2</v>
          </cell>
          <cell r="F104">
            <v>3</v>
          </cell>
          <cell r="G104">
            <v>8</v>
          </cell>
          <cell r="H104">
            <v>2</v>
          </cell>
          <cell r="I104">
            <v>15</v>
          </cell>
          <cell r="M104">
            <v>6</v>
          </cell>
          <cell r="O104">
            <v>6</v>
          </cell>
        </row>
        <row r="105">
          <cell r="E105">
            <v>0</v>
          </cell>
          <cell r="F105">
            <v>2</v>
          </cell>
          <cell r="G105">
            <v>5</v>
          </cell>
          <cell r="I105">
            <v>7</v>
          </cell>
        </row>
        <row r="106">
          <cell r="E106">
            <v>4</v>
          </cell>
          <cell r="F106">
            <v>4</v>
          </cell>
          <cell r="G106">
            <v>16</v>
          </cell>
          <cell r="H106">
            <v>8</v>
          </cell>
          <cell r="I106">
            <v>32</v>
          </cell>
          <cell r="M106">
            <v>13</v>
          </cell>
          <cell r="N106">
            <v>4</v>
          </cell>
          <cell r="O106">
            <v>17</v>
          </cell>
        </row>
        <row r="107">
          <cell r="E107">
            <v>42</v>
          </cell>
          <cell r="F107">
            <v>111</v>
          </cell>
          <cell r="G107">
            <v>217</v>
          </cell>
          <cell r="I107">
            <v>370</v>
          </cell>
        </row>
        <row r="108">
          <cell r="E108">
            <v>124</v>
          </cell>
          <cell r="F108">
            <v>318</v>
          </cell>
          <cell r="G108">
            <v>341</v>
          </cell>
          <cell r="H108">
            <v>142</v>
          </cell>
          <cell r="I108">
            <v>925</v>
          </cell>
          <cell r="M108">
            <v>317</v>
          </cell>
          <cell r="N108">
            <v>207</v>
          </cell>
          <cell r="O108">
            <v>524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E0EA-6514-4117-9DBC-96136657438F}">
  <dimension ref="A1:P112"/>
  <sheetViews>
    <sheetView tabSelected="1" zoomScaleNormal="100" workbookViewId="0">
      <selection activeCell="T28" sqref="T28"/>
    </sheetView>
  </sheetViews>
  <sheetFormatPr defaultRowHeight="18.75" x14ac:dyDescent="0.3"/>
  <cols>
    <col min="1" max="1" width="56.28515625" style="165" customWidth="1"/>
    <col min="2" max="2" width="5" style="164" customWidth="1"/>
    <col min="3" max="3" width="7.140625" style="164" customWidth="1"/>
    <col min="4" max="4" width="6.28515625" style="166" customWidth="1"/>
    <col min="5" max="9" width="9.140625" style="69"/>
    <col min="10" max="10" width="3" style="69" customWidth="1"/>
    <col min="11" max="11" width="6" style="164" customWidth="1"/>
    <col min="12" max="12" width="5.28515625" style="164" customWidth="1"/>
    <col min="13" max="16384" width="9.140625" style="69"/>
  </cols>
  <sheetData>
    <row r="1" spans="1:15" ht="24.95" customHeight="1" x14ac:dyDescent="0.3">
      <c r="A1" s="68" t="s">
        <v>119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34.5" customHeight="1" x14ac:dyDescent="0.3">
      <c r="A2" s="70" t="s">
        <v>120</v>
      </c>
      <c r="B2" s="71" t="s">
        <v>121</v>
      </c>
      <c r="C2" s="72" t="s">
        <v>0</v>
      </c>
      <c r="D2" s="73" t="s">
        <v>122</v>
      </c>
      <c r="E2" s="74" t="s">
        <v>123</v>
      </c>
      <c r="F2" s="74" t="s">
        <v>124</v>
      </c>
      <c r="G2" s="74" t="s">
        <v>125</v>
      </c>
      <c r="H2" s="74" t="s">
        <v>126</v>
      </c>
      <c r="I2" s="74" t="s">
        <v>127</v>
      </c>
      <c r="J2" s="75"/>
      <c r="K2" s="74" t="s">
        <v>121</v>
      </c>
      <c r="L2" s="76" t="s">
        <v>0</v>
      </c>
      <c r="M2" s="77" t="s">
        <v>128</v>
      </c>
      <c r="N2" s="77" t="s">
        <v>129</v>
      </c>
      <c r="O2" s="78" t="s">
        <v>130</v>
      </c>
    </row>
    <row r="3" spans="1:15" ht="44.25" customHeight="1" x14ac:dyDescent="0.3">
      <c r="A3" s="70"/>
      <c r="B3" s="71"/>
      <c r="C3" s="72"/>
      <c r="D3" s="73"/>
      <c r="E3" s="74"/>
      <c r="F3" s="74"/>
      <c r="G3" s="74"/>
      <c r="H3" s="74"/>
      <c r="I3" s="74"/>
      <c r="J3" s="75"/>
      <c r="K3" s="74"/>
      <c r="L3" s="76"/>
      <c r="M3" s="79"/>
      <c r="N3" s="79"/>
      <c r="O3" s="78"/>
    </row>
    <row r="4" spans="1:15" ht="20.25" customHeight="1" x14ac:dyDescent="0.3">
      <c r="A4" s="80" t="s">
        <v>131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24.95" customHeight="1" x14ac:dyDescent="0.3">
      <c r="A5" s="81" t="s">
        <v>78</v>
      </c>
      <c r="B5" s="82">
        <v>5</v>
      </c>
      <c r="C5" s="83" t="s">
        <v>76</v>
      </c>
      <c r="D5" s="84"/>
      <c r="E5" s="85">
        <f>[1]Бюджет!E5+[1]Контракт!E5</f>
        <v>0</v>
      </c>
      <c r="F5" s="85">
        <f>[1]Бюджет!F5+[1]Контракт!F5</f>
        <v>0</v>
      </c>
      <c r="G5" s="85">
        <f>[1]Бюджет!G5+[1]Контракт!G5</f>
        <v>0</v>
      </c>
      <c r="H5" s="85">
        <f>[1]Бюджет!H5+[1]Контракт!H5</f>
        <v>0</v>
      </c>
      <c r="I5" s="85">
        <f>[1]Бюджет!I5+[1]Контракт!I5</f>
        <v>0</v>
      </c>
      <c r="J5" s="86"/>
      <c r="K5" s="87"/>
      <c r="L5" s="88" t="s">
        <v>76</v>
      </c>
      <c r="M5" s="89">
        <f>[1]Бюджет!M5+[1]Контракт!M5</f>
        <v>0</v>
      </c>
      <c r="N5" s="89">
        <f>[1]Бюджет!N5+[1]Контракт!N5</f>
        <v>0</v>
      </c>
      <c r="O5" s="89">
        <f>[1]Бюджет!O5+[1]Контракт!O5</f>
        <v>0</v>
      </c>
    </row>
    <row r="6" spans="1:15" ht="24.95" customHeight="1" x14ac:dyDescent="0.3">
      <c r="A6" s="81" t="s">
        <v>106</v>
      </c>
      <c r="B6" s="82">
        <v>15</v>
      </c>
      <c r="C6" s="83" t="s">
        <v>105</v>
      </c>
      <c r="D6" s="84"/>
      <c r="E6" s="85">
        <f>[1]Бюджет!E6+[1]Контракт!E6</f>
        <v>0</v>
      </c>
      <c r="F6" s="85">
        <f>[1]Бюджет!F6+[1]Контракт!F6</f>
        <v>6</v>
      </c>
      <c r="G6" s="85">
        <f>[1]Бюджет!G6+[1]Контракт!G6</f>
        <v>0</v>
      </c>
      <c r="H6" s="85">
        <f>[1]Бюджет!H6+[1]Контракт!H6</f>
        <v>0</v>
      </c>
      <c r="I6" s="85">
        <f>[1]Бюджет!I6+[1]Контракт!I6</f>
        <v>6</v>
      </c>
      <c r="J6" s="86"/>
      <c r="K6" s="87"/>
      <c r="L6" s="88"/>
      <c r="M6" s="89">
        <f>[1]Бюджет!M6+[1]Контракт!M6</f>
        <v>0</v>
      </c>
      <c r="N6" s="89">
        <f>[1]Бюджет!N6+[1]Контракт!N6</f>
        <v>0</v>
      </c>
      <c r="O6" s="89">
        <f>[1]Бюджет!O6+[1]Контракт!O6</f>
        <v>0</v>
      </c>
    </row>
    <row r="7" spans="1:15" ht="24.95" customHeight="1" x14ac:dyDescent="0.3">
      <c r="A7" s="81" t="s">
        <v>132</v>
      </c>
      <c r="B7" s="82">
        <v>10</v>
      </c>
      <c r="C7" s="83" t="s">
        <v>81</v>
      </c>
      <c r="D7" s="84"/>
      <c r="E7" s="85">
        <f>[1]Бюджет!E7+[1]Контракт!E7</f>
        <v>1</v>
      </c>
      <c r="F7" s="85">
        <f>[1]Бюджет!F7+[1]Контракт!F7</f>
        <v>6</v>
      </c>
      <c r="G7" s="85">
        <f>[1]Бюджет!G7+[1]Контракт!G7</f>
        <v>8</v>
      </c>
      <c r="H7" s="85">
        <f>[1]Бюджет!H7+[1]Контракт!H7</f>
        <v>5</v>
      </c>
      <c r="I7" s="85">
        <f>[1]Бюджет!I7+[1]Контракт!I7</f>
        <v>20</v>
      </c>
      <c r="J7" s="86"/>
      <c r="K7" s="87"/>
      <c r="L7" s="88" t="s">
        <v>81</v>
      </c>
      <c r="M7" s="89">
        <f>[1]Бюджет!M7+[1]Контракт!M7</f>
        <v>0</v>
      </c>
      <c r="N7" s="89">
        <f>[1]Бюджет!N7+[1]Контракт!N7</f>
        <v>0</v>
      </c>
      <c r="O7" s="89">
        <f>[1]Бюджет!O7+[1]Контракт!O7</f>
        <v>0</v>
      </c>
    </row>
    <row r="8" spans="1:15" ht="24.95" customHeight="1" x14ac:dyDescent="0.3">
      <c r="A8" s="81" t="s">
        <v>20</v>
      </c>
      <c r="B8" s="72">
        <v>50</v>
      </c>
      <c r="C8" s="72" t="s">
        <v>133</v>
      </c>
      <c r="D8" s="84"/>
      <c r="E8" s="85">
        <f>[1]Бюджет!E8+[1]Контракт!E8</f>
        <v>4</v>
      </c>
      <c r="F8" s="85">
        <f>[1]Бюджет!F8+[1]Контракт!F8</f>
        <v>24</v>
      </c>
      <c r="G8" s="85">
        <f>[1]Бюджет!G8+[1]Контракт!G8</f>
        <v>36</v>
      </c>
      <c r="H8" s="85">
        <f>[1]Бюджет!H8+[1]Контракт!H8</f>
        <v>18</v>
      </c>
      <c r="I8" s="85">
        <f>[1]Бюджет!I8+[1]Контракт!I8</f>
        <v>82</v>
      </c>
      <c r="J8" s="86"/>
      <c r="K8" s="90">
        <v>50</v>
      </c>
      <c r="L8" s="83" t="s">
        <v>22</v>
      </c>
      <c r="M8" s="89">
        <f>[1]Бюджет!M8+[1]Контракт!M8</f>
        <v>19</v>
      </c>
      <c r="N8" s="89">
        <f>[1]Бюджет!N8+[1]Контракт!N8</f>
        <v>27</v>
      </c>
      <c r="O8" s="89">
        <f>[1]Бюджет!O8+[1]Контракт!O8</f>
        <v>46</v>
      </c>
    </row>
    <row r="9" spans="1:15" ht="24.95" customHeight="1" x14ac:dyDescent="0.3">
      <c r="A9" s="81" t="s">
        <v>134</v>
      </c>
      <c r="B9" s="72"/>
      <c r="C9" s="72"/>
      <c r="D9" s="84"/>
      <c r="E9" s="85">
        <f>[1]Бюджет!E9+[1]Контракт!E9</f>
        <v>0</v>
      </c>
      <c r="F9" s="85">
        <f>[1]Бюджет!F9+[1]Контракт!F9</f>
        <v>8</v>
      </c>
      <c r="G9" s="85">
        <f>[1]Бюджет!G9+[1]Контракт!G9</f>
        <v>8</v>
      </c>
      <c r="H9" s="85">
        <f>[1]Бюджет!H9+[1]Контракт!H9</f>
        <v>0</v>
      </c>
      <c r="I9" s="85">
        <f>[1]Бюджет!I9+[1]Контракт!I9</f>
        <v>16</v>
      </c>
      <c r="J9" s="86"/>
      <c r="K9" s="91"/>
      <c r="L9" s="91"/>
      <c r="M9" s="89">
        <f>[1]Бюджет!M9+[1]Контракт!M9</f>
        <v>0</v>
      </c>
      <c r="N9" s="89">
        <f>[1]Бюджет!N9+[1]Контракт!N9</f>
        <v>0</v>
      </c>
      <c r="O9" s="89">
        <f>[1]Бюджет!O9+[1]Контракт!O9</f>
        <v>0</v>
      </c>
    </row>
    <row r="10" spans="1:15" ht="38.25" customHeight="1" x14ac:dyDescent="0.3">
      <c r="A10" s="92" t="s">
        <v>112</v>
      </c>
      <c r="B10" s="90">
        <v>10</v>
      </c>
      <c r="C10" s="87"/>
      <c r="D10" s="84"/>
      <c r="E10" s="85">
        <f>[1]Бюджет!E10+[1]Контракт!E10</f>
        <v>0</v>
      </c>
      <c r="F10" s="85">
        <f>[1]Бюджет!F10+[1]Контракт!F10</f>
        <v>0</v>
      </c>
      <c r="G10" s="85">
        <f>[1]Бюджет!G10+[1]Контракт!G10</f>
        <v>0</v>
      </c>
      <c r="H10" s="85">
        <f>[1]Бюджет!H10+[1]Контракт!H10</f>
        <v>0</v>
      </c>
      <c r="I10" s="85">
        <f>[1]Бюджет!I10+[1]Контракт!I10</f>
        <v>0</v>
      </c>
      <c r="J10" s="86"/>
      <c r="K10" s="93">
        <v>30</v>
      </c>
      <c r="L10" s="90" t="s">
        <v>135</v>
      </c>
      <c r="M10" s="89">
        <f>[1]Бюджет!M10+[1]Контракт!M10</f>
        <v>4</v>
      </c>
      <c r="N10" s="89">
        <f>[1]Бюджет!N10+[1]Контракт!N10</f>
        <v>17</v>
      </c>
      <c r="O10" s="89">
        <f>[1]Бюджет!O10+[1]Контракт!O10</f>
        <v>21</v>
      </c>
    </row>
    <row r="11" spans="1:15" ht="30" customHeight="1" x14ac:dyDescent="0.3">
      <c r="A11" s="92" t="s">
        <v>112</v>
      </c>
      <c r="B11" s="90"/>
      <c r="C11" s="94"/>
      <c r="D11" s="84"/>
      <c r="E11" s="85">
        <f>[1]Бюджет!E11+[1]Контракт!E11</f>
        <v>0</v>
      </c>
      <c r="F11" s="85">
        <f>[1]Бюджет!F11+[1]Контракт!F11</f>
        <v>0</v>
      </c>
      <c r="G11" s="85">
        <f>[1]Бюджет!G11+[1]Контракт!G11</f>
        <v>0</v>
      </c>
      <c r="H11" s="85">
        <f>[1]Бюджет!H11+[1]Контракт!H11</f>
        <v>0</v>
      </c>
      <c r="I11" s="85">
        <f>[1]Бюджет!I11+[1]Контракт!I11</f>
        <v>0</v>
      </c>
      <c r="J11" s="86"/>
      <c r="K11" s="95"/>
      <c r="L11" s="83" t="s">
        <v>136</v>
      </c>
      <c r="M11" s="89">
        <f>[1]Бюджет!M11+[1]Контракт!M11</f>
        <v>0</v>
      </c>
      <c r="N11" s="89">
        <f>[1]Бюджет!N11+[1]Контракт!N11</f>
        <v>0</v>
      </c>
      <c r="O11" s="89">
        <f>[1]Бюджет!O11+[1]Контракт!O11</f>
        <v>0</v>
      </c>
    </row>
    <row r="12" spans="1:15" ht="24.95" customHeight="1" x14ac:dyDescent="0.3">
      <c r="A12" s="96" t="s">
        <v>137</v>
      </c>
      <c r="B12" s="90"/>
      <c r="C12" s="90"/>
      <c r="D12" s="84"/>
      <c r="E12" s="97">
        <f>[1]Бюджет!E12+[1]Контракт!E12</f>
        <v>5</v>
      </c>
      <c r="F12" s="97">
        <f>[1]Бюджет!F12+[1]Контракт!F12</f>
        <v>36</v>
      </c>
      <c r="G12" s="97">
        <f>[1]Бюджет!G12+[1]Контракт!G12</f>
        <v>44</v>
      </c>
      <c r="H12" s="97">
        <f>[1]Бюджет!H12+[1]Контракт!H12</f>
        <v>23</v>
      </c>
      <c r="I12" s="97">
        <f>[1]Бюджет!I12+[1]Контракт!I12</f>
        <v>108</v>
      </c>
      <c r="J12" s="98"/>
      <c r="K12" s="99"/>
      <c r="L12" s="99"/>
      <c r="M12" s="100">
        <f>[1]Бюджет!M12+[1]Контракт!M12</f>
        <v>23</v>
      </c>
      <c r="N12" s="100">
        <f>[1]Бюджет!N12+[1]Контракт!N12</f>
        <v>44</v>
      </c>
      <c r="O12" s="100">
        <f>[1]Бюджет!O12+[1]Контракт!O12</f>
        <v>67</v>
      </c>
    </row>
    <row r="13" spans="1:15" ht="20.25" customHeight="1" x14ac:dyDescent="0.3">
      <c r="A13" s="80" t="s">
        <v>138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5" ht="24.95" customHeight="1" x14ac:dyDescent="0.3">
      <c r="A14" s="81" t="s">
        <v>139</v>
      </c>
      <c r="B14" s="82">
        <v>20</v>
      </c>
      <c r="C14" s="83" t="s">
        <v>81</v>
      </c>
      <c r="D14" s="84"/>
      <c r="E14" s="85">
        <f>[1]Бюджет!E14+[1]Контракт!E14</f>
        <v>13</v>
      </c>
      <c r="F14" s="85">
        <f>[1]Бюджет!F14+[1]Контракт!F14</f>
        <v>8</v>
      </c>
      <c r="G14" s="85">
        <f>[1]Бюджет!G14+[1]Контракт!G14</f>
        <v>6</v>
      </c>
      <c r="H14" s="85">
        <f>[1]Бюджет!H14+[1]Контракт!H14</f>
        <v>13</v>
      </c>
      <c r="I14" s="85">
        <f>[1]Бюджет!I14+[1]Контракт!I14</f>
        <v>40</v>
      </c>
      <c r="J14" s="86"/>
      <c r="K14" s="90">
        <v>50</v>
      </c>
      <c r="L14" s="90">
        <v>35</v>
      </c>
      <c r="M14" s="85">
        <f>[1]Бюджет!M14+[1]Контракт!M14</f>
        <v>11</v>
      </c>
      <c r="N14" s="85">
        <f>[1]Бюджет!N14+[1]Контракт!N14</f>
        <v>6</v>
      </c>
      <c r="O14" s="85">
        <f>[1]Бюджет!O14+[1]Контракт!O14</f>
        <v>17</v>
      </c>
    </row>
    <row r="15" spans="1:15" ht="35.25" customHeight="1" x14ac:dyDescent="0.3">
      <c r="A15" s="81" t="s">
        <v>140</v>
      </c>
      <c r="B15" s="72">
        <v>300</v>
      </c>
      <c r="C15" s="72">
        <v>141</v>
      </c>
      <c r="D15" s="84"/>
      <c r="E15" s="85">
        <f>[1]Бюджет!E15+[1]Контракт!E15</f>
        <v>11</v>
      </c>
      <c r="F15" s="85">
        <f>[1]Бюджет!F15+[1]Контракт!F15</f>
        <v>9</v>
      </c>
      <c r="G15" s="85">
        <f>[1]Бюджет!G15+[1]Контракт!G15</f>
        <v>8</v>
      </c>
      <c r="H15" s="85">
        <f>[1]Бюджет!H15+[1]Контракт!H15</f>
        <v>4</v>
      </c>
      <c r="I15" s="85">
        <f>[1]Бюджет!I15+[1]Контракт!I15</f>
        <v>32</v>
      </c>
      <c r="J15" s="86"/>
      <c r="K15" s="93">
        <v>30</v>
      </c>
      <c r="L15" s="93">
        <v>141</v>
      </c>
      <c r="M15" s="101">
        <f>[1]Бюджет!M15+[1]Контракт!M15</f>
        <v>1</v>
      </c>
      <c r="N15" s="101">
        <f>[1]Бюджет!N15+[1]Контракт!N15</f>
        <v>1</v>
      </c>
      <c r="O15" s="101">
        <f>[1]Бюджет!O15+[1]Контракт!O15</f>
        <v>2</v>
      </c>
    </row>
    <row r="16" spans="1:15" ht="24.95" customHeight="1" x14ac:dyDescent="0.3">
      <c r="A16" s="81" t="s">
        <v>134</v>
      </c>
      <c r="B16" s="72"/>
      <c r="C16" s="72"/>
      <c r="D16" s="84"/>
      <c r="E16" s="85">
        <f>[1]Бюджет!E16+[1]Контракт!E16</f>
        <v>9</v>
      </c>
      <c r="F16" s="85">
        <f>[1]Бюджет!F16+[1]Контракт!F16</f>
        <v>6</v>
      </c>
      <c r="G16" s="85">
        <f>[1]Бюджет!G16+[1]Контракт!G16</f>
        <v>4</v>
      </c>
      <c r="H16" s="85">
        <f>[1]Бюджет!H16+[1]Контракт!H16</f>
        <v>0</v>
      </c>
      <c r="I16" s="85">
        <f>[1]Бюджет!I16+[1]Контракт!I16</f>
        <v>19</v>
      </c>
      <c r="J16" s="86"/>
      <c r="K16" s="95"/>
      <c r="L16" s="95"/>
      <c r="M16" s="102"/>
      <c r="N16" s="102"/>
      <c r="O16" s="102"/>
    </row>
    <row r="17" spans="1:15" ht="39.75" customHeight="1" x14ac:dyDescent="0.3">
      <c r="A17" s="103" t="s">
        <v>39</v>
      </c>
      <c r="B17" s="72">
        <v>30</v>
      </c>
      <c r="C17" s="72">
        <v>152</v>
      </c>
      <c r="D17" s="84"/>
      <c r="E17" s="85">
        <f>[1]Бюджет!E17+[1]Контракт!E17</f>
        <v>0</v>
      </c>
      <c r="F17" s="85">
        <f>[1]Бюджет!F17+[1]Контракт!F17</f>
        <v>0</v>
      </c>
      <c r="G17" s="85">
        <f>[1]Бюджет!G17+[1]Контракт!G17</f>
        <v>0</v>
      </c>
      <c r="H17" s="85">
        <f>[1]Бюджет!H17+[1]Контракт!H17</f>
        <v>0</v>
      </c>
      <c r="I17" s="85">
        <f>[1]Бюджет!I17+[1]Контракт!I17</f>
        <v>0</v>
      </c>
      <c r="J17" s="86"/>
      <c r="K17" s="93">
        <v>15</v>
      </c>
      <c r="L17" s="93">
        <v>152</v>
      </c>
      <c r="M17" s="101">
        <f>[1]Бюджет!M17+[1]Контракт!M17</f>
        <v>0</v>
      </c>
      <c r="N17" s="101">
        <f>[1]Бюджет!N17+[1]Контракт!N17</f>
        <v>0</v>
      </c>
      <c r="O17" s="101">
        <f>[1]Бюджет!O17+[1]Контракт!O17</f>
        <v>0</v>
      </c>
    </row>
    <row r="18" spans="1:15" ht="19.5" customHeight="1" x14ac:dyDescent="0.3">
      <c r="A18" s="103"/>
      <c r="B18" s="72"/>
      <c r="C18" s="72"/>
      <c r="D18" s="84"/>
      <c r="E18" s="85">
        <f>[1]Бюджет!E18+[1]Контракт!E18</f>
        <v>0</v>
      </c>
      <c r="F18" s="85">
        <f>[1]Бюджет!F18+[1]Контракт!F18</f>
        <v>0</v>
      </c>
      <c r="G18" s="85">
        <f>[1]Бюджет!G18+[1]Контракт!G18</f>
        <v>0</v>
      </c>
      <c r="H18" s="85">
        <f>[1]Бюджет!H18+[1]Контракт!H18</f>
        <v>0</v>
      </c>
      <c r="I18" s="85">
        <f>[1]Бюджет!I18+[1]Контракт!I18</f>
        <v>0</v>
      </c>
      <c r="J18" s="86"/>
      <c r="K18" s="95"/>
      <c r="L18" s="95"/>
      <c r="M18" s="102"/>
      <c r="N18" s="102"/>
      <c r="O18" s="102"/>
    </row>
    <row r="19" spans="1:15" ht="39" customHeight="1" x14ac:dyDescent="0.3">
      <c r="A19" s="81" t="s">
        <v>141</v>
      </c>
      <c r="B19" s="72">
        <v>25</v>
      </c>
      <c r="C19" s="72">
        <v>151</v>
      </c>
      <c r="D19" s="84"/>
      <c r="E19" s="85">
        <f>[1]Бюджет!E19+[1]Контракт!E19</f>
        <v>1</v>
      </c>
      <c r="F19" s="85">
        <f>[1]Бюджет!F19+[1]Контракт!F19</f>
        <v>1</v>
      </c>
      <c r="G19" s="85">
        <f>[1]Бюджет!G19+[1]Контракт!G19</f>
        <v>1</v>
      </c>
      <c r="H19" s="85">
        <f>[1]Бюджет!H19+[1]Контракт!H19</f>
        <v>0</v>
      </c>
      <c r="I19" s="85">
        <f>[1]Бюджет!I19+[1]Контракт!I19</f>
        <v>3</v>
      </c>
      <c r="J19" s="86"/>
      <c r="K19" s="93"/>
      <c r="L19" s="93">
        <v>151</v>
      </c>
      <c r="M19" s="101">
        <f>[1]Бюджет!M19+[1]Контракт!M19</f>
        <v>0</v>
      </c>
      <c r="N19" s="101">
        <f>[1]Бюджет!N19+[1]Контракт!N19</f>
        <v>0</v>
      </c>
      <c r="O19" s="101">
        <f>[1]Бюджет!O19+[1]Контракт!O19</f>
        <v>0</v>
      </c>
    </row>
    <row r="20" spans="1:15" ht="24.95" customHeight="1" x14ac:dyDescent="0.3">
      <c r="A20" s="81" t="s">
        <v>134</v>
      </c>
      <c r="B20" s="72"/>
      <c r="C20" s="72"/>
      <c r="D20" s="84"/>
      <c r="E20" s="85">
        <f>[1]Бюджет!E20+[1]Контракт!E20</f>
        <v>0</v>
      </c>
      <c r="F20" s="85">
        <f>[1]Бюджет!F20+[1]Контракт!F20</f>
        <v>0</v>
      </c>
      <c r="G20" s="85">
        <f>[1]Бюджет!G20+[1]Контракт!G20</f>
        <v>0</v>
      </c>
      <c r="H20" s="85">
        <f>[1]Бюджет!H20+[1]Контракт!H20</f>
        <v>0</v>
      </c>
      <c r="I20" s="85">
        <f>[1]Бюджет!I20+[1]Контракт!I20</f>
        <v>0</v>
      </c>
      <c r="J20" s="86"/>
      <c r="K20" s="95"/>
      <c r="L20" s="95"/>
      <c r="M20" s="102"/>
      <c r="N20" s="102"/>
      <c r="O20" s="102"/>
    </row>
    <row r="21" spans="1:15" ht="24.95" customHeight="1" x14ac:dyDescent="0.3">
      <c r="A21" s="96" t="s">
        <v>137</v>
      </c>
      <c r="B21" s="90"/>
      <c r="C21" s="90"/>
      <c r="D21" s="84"/>
      <c r="E21" s="97">
        <f>[1]Бюджет!E21+[1]Контракт!E21</f>
        <v>25</v>
      </c>
      <c r="F21" s="97">
        <f>[1]Бюджет!F21+[1]Контракт!F21</f>
        <v>18</v>
      </c>
      <c r="G21" s="97">
        <f>[1]Бюджет!G21+[1]Контракт!G21</f>
        <v>15</v>
      </c>
      <c r="H21" s="97">
        <f>[1]Бюджет!H21+[1]Контракт!H21</f>
        <v>17</v>
      </c>
      <c r="I21" s="97">
        <f>[1]Бюджет!I21+[1]Контракт!I21</f>
        <v>75</v>
      </c>
      <c r="J21" s="86"/>
      <c r="K21" s="90"/>
      <c r="L21" s="90"/>
      <c r="M21" s="100">
        <f>[1]Бюджет!M21+[1]Контракт!M21</f>
        <v>12</v>
      </c>
      <c r="N21" s="100">
        <f>[1]Бюджет!N21+[1]Контракт!N21</f>
        <v>7</v>
      </c>
      <c r="O21" s="100">
        <f>[1]Бюджет!O21+[1]Контракт!O21</f>
        <v>19</v>
      </c>
    </row>
    <row r="22" spans="1:15" ht="24.95" customHeight="1" x14ac:dyDescent="0.3">
      <c r="A22" s="80" t="s">
        <v>142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pans="1:15" ht="24.95" customHeight="1" x14ac:dyDescent="0.3">
      <c r="A23" s="103" t="s">
        <v>56</v>
      </c>
      <c r="B23" s="72">
        <v>50</v>
      </c>
      <c r="C23" s="72" t="s">
        <v>143</v>
      </c>
      <c r="D23" s="84"/>
      <c r="E23" s="89">
        <f>[1]Бюджет!E23+[1]Контракт!E23</f>
        <v>1</v>
      </c>
      <c r="F23" s="89">
        <f>[1]Бюджет!F23+[1]Контракт!F23</f>
        <v>11</v>
      </c>
      <c r="G23" s="89">
        <f>[1]Бюджет!G23+[1]Контракт!G23</f>
        <v>5</v>
      </c>
      <c r="H23" s="89">
        <f>[1]Бюджет!H23+[1]Контракт!H23</f>
        <v>3</v>
      </c>
      <c r="I23" s="89">
        <f>[1]Бюджет!I23+[1]Контракт!I23</f>
        <v>20</v>
      </c>
      <c r="J23" s="86"/>
      <c r="K23" s="93">
        <v>73</v>
      </c>
      <c r="L23" s="104" t="s">
        <v>144</v>
      </c>
      <c r="M23" s="101">
        <f>[1]Бюджет!M23+[1]Контракт!M23</f>
        <v>7</v>
      </c>
      <c r="N23" s="101">
        <f>[1]Бюджет!N23+[1]Контракт!N23</f>
        <v>12</v>
      </c>
      <c r="O23" s="101">
        <f>[1]Бюджет!O23+[1]Контракт!O23</f>
        <v>19</v>
      </c>
    </row>
    <row r="24" spans="1:15" ht="24.95" customHeight="1" x14ac:dyDescent="0.3">
      <c r="A24" s="103" t="s">
        <v>134</v>
      </c>
      <c r="B24" s="72"/>
      <c r="C24" s="72"/>
      <c r="D24" s="84"/>
      <c r="E24" s="89">
        <f>[1]Бюджет!E24+[1]Контракт!E24</f>
        <v>0</v>
      </c>
      <c r="F24" s="89">
        <f>[1]Бюджет!F24+[1]Контракт!F24</f>
        <v>0</v>
      </c>
      <c r="G24" s="89">
        <f>[1]Бюджет!G24+[1]Контракт!G24</f>
        <v>1</v>
      </c>
      <c r="H24" s="89">
        <f>[1]Бюджет!H24+[1]Контракт!H24</f>
        <v>0</v>
      </c>
      <c r="I24" s="89">
        <f>[1]Бюджет!I24+[1]Контракт!I24</f>
        <v>1</v>
      </c>
      <c r="J24" s="86"/>
      <c r="K24" s="95"/>
      <c r="L24" s="104"/>
      <c r="M24" s="102"/>
      <c r="N24" s="102"/>
      <c r="O24" s="102"/>
    </row>
    <row r="25" spans="1:15" ht="24.95" customHeight="1" x14ac:dyDescent="0.3">
      <c r="A25" s="103" t="s">
        <v>64</v>
      </c>
      <c r="B25" s="72">
        <v>75</v>
      </c>
      <c r="C25" s="72" t="s">
        <v>145</v>
      </c>
      <c r="D25" s="84"/>
      <c r="E25" s="89">
        <f>[1]Бюджет!E25+[1]Контракт!E25</f>
        <v>5</v>
      </c>
      <c r="F25" s="89">
        <f>[1]Бюджет!F25+[1]Контракт!F25</f>
        <v>10</v>
      </c>
      <c r="G25" s="89">
        <f>[1]Бюджет!G25+[1]Контракт!G25</f>
        <v>22</v>
      </c>
      <c r="H25" s="89">
        <f>[1]Бюджет!H25+[1]Контракт!H25</f>
        <v>7</v>
      </c>
      <c r="I25" s="89">
        <f>E25+F25+G25+H25</f>
        <v>44</v>
      </c>
      <c r="J25" s="86"/>
      <c r="K25" s="72">
        <v>45</v>
      </c>
      <c r="L25" s="104" t="s">
        <v>62</v>
      </c>
      <c r="M25" s="101">
        <f>[1]Бюджет!M25+[1]Контракт!M25</f>
        <v>10</v>
      </c>
      <c r="N25" s="101">
        <f>[1]Бюджет!N25+[1]Контракт!N25</f>
        <v>8</v>
      </c>
      <c r="O25" s="101">
        <f>[1]Бюджет!O25+[1]Контракт!O25</f>
        <v>18</v>
      </c>
    </row>
    <row r="26" spans="1:15" ht="24.95" customHeight="1" x14ac:dyDescent="0.3">
      <c r="A26" s="103" t="s">
        <v>134</v>
      </c>
      <c r="B26" s="72"/>
      <c r="C26" s="72"/>
      <c r="D26" s="84"/>
      <c r="E26" s="89">
        <f>[1]Бюджет!E26+[1]Контракт!E26</f>
        <v>0</v>
      </c>
      <c r="F26" s="89">
        <f>[1]Бюджет!F26+[1]Контракт!F26</f>
        <v>7</v>
      </c>
      <c r="G26" s="89">
        <f>[1]Бюджет!G26+[1]Контракт!G26</f>
        <v>11</v>
      </c>
      <c r="H26" s="89">
        <f>[1]Бюджет!H26+[1]Контракт!H26</f>
        <v>0</v>
      </c>
      <c r="I26" s="89">
        <f>[1]Бюджет!I26+[1]Контракт!I26</f>
        <v>18</v>
      </c>
      <c r="J26" s="86"/>
      <c r="K26" s="72"/>
      <c r="L26" s="104"/>
      <c r="M26" s="102"/>
      <c r="N26" s="102"/>
      <c r="O26" s="102"/>
    </row>
    <row r="27" spans="1:15" ht="24.95" customHeight="1" x14ac:dyDescent="0.3">
      <c r="A27" s="103" t="s">
        <v>146</v>
      </c>
      <c r="B27" s="72">
        <v>50</v>
      </c>
      <c r="C27" s="72" t="s">
        <v>147</v>
      </c>
      <c r="D27" s="84"/>
      <c r="E27" s="89">
        <f>[1]Бюджет!E27+[1]Контракт!E27</f>
        <v>0</v>
      </c>
      <c r="F27" s="89">
        <f>[1]Бюджет!F27+[1]Контракт!F27</f>
        <v>5</v>
      </c>
      <c r="G27" s="89">
        <f>[1]Бюджет!G27+[1]Контракт!G27</f>
        <v>9</v>
      </c>
      <c r="H27" s="89">
        <f>[1]Бюджет!H27+[1]Контракт!H27</f>
        <v>5</v>
      </c>
      <c r="I27" s="89">
        <f>[1]Бюджет!I27+[1]Контракт!I27</f>
        <v>19</v>
      </c>
      <c r="J27" s="86"/>
      <c r="K27" s="72">
        <v>25</v>
      </c>
      <c r="L27" s="104" t="s">
        <v>63</v>
      </c>
      <c r="M27" s="101">
        <f>[1]Бюджет!M27+[1]Контракт!M27</f>
        <v>2</v>
      </c>
      <c r="N27" s="101">
        <f>[1]Бюджет!N27+[1]Контракт!N27</f>
        <v>10</v>
      </c>
      <c r="O27" s="101">
        <f>[1]Бюджет!O27+[1]Контракт!O27</f>
        <v>12</v>
      </c>
    </row>
    <row r="28" spans="1:15" ht="24.95" customHeight="1" x14ac:dyDescent="0.3">
      <c r="A28" s="81" t="s">
        <v>134</v>
      </c>
      <c r="B28" s="72"/>
      <c r="C28" s="72"/>
      <c r="D28" s="84"/>
      <c r="E28" s="89">
        <f>[1]Бюджет!E28+[1]Контракт!E28</f>
        <v>0</v>
      </c>
      <c r="F28" s="89">
        <f>[1]Бюджет!F28+[1]Контракт!F28</f>
        <v>0</v>
      </c>
      <c r="G28" s="89">
        <f>[1]Бюджет!G28+[1]Контракт!G28</f>
        <v>7</v>
      </c>
      <c r="H28" s="89">
        <f>[1]Бюджет!H28+[1]Контракт!H28</f>
        <v>0</v>
      </c>
      <c r="I28" s="89">
        <f>[1]Бюджет!I28+[1]Контракт!I28</f>
        <v>7</v>
      </c>
      <c r="J28" s="86"/>
      <c r="K28" s="72"/>
      <c r="L28" s="104"/>
      <c r="M28" s="102"/>
      <c r="N28" s="102"/>
      <c r="O28" s="102"/>
    </row>
    <row r="29" spans="1:15" ht="24.95" customHeight="1" x14ac:dyDescent="0.3">
      <c r="A29" s="103" t="s">
        <v>2</v>
      </c>
      <c r="B29" s="72">
        <v>25</v>
      </c>
      <c r="C29" s="72" t="s">
        <v>148</v>
      </c>
      <c r="D29" s="84"/>
      <c r="E29" s="89">
        <f>[1]Бюджет!E29+[1]Контракт!E29</f>
        <v>3</v>
      </c>
      <c r="F29" s="89">
        <f>[1]Бюджет!F29+[1]Контракт!F29</f>
        <v>16</v>
      </c>
      <c r="G29" s="89">
        <f>[1]Бюджет!G29+[1]Контракт!G29</f>
        <v>11</v>
      </c>
      <c r="H29" s="89">
        <f>[1]Бюджет!H29+[1]Контракт!H29</f>
        <v>5</v>
      </c>
      <c r="I29" s="89">
        <f>[1]Бюджет!I29+[1]Контракт!I29</f>
        <v>35</v>
      </c>
      <c r="J29" s="86"/>
      <c r="K29" s="72">
        <v>25</v>
      </c>
      <c r="L29" s="104" t="s">
        <v>55</v>
      </c>
      <c r="M29" s="101">
        <f>[1]Бюджет!M29+[1]Контракт!M29</f>
        <v>3</v>
      </c>
      <c r="N29" s="101">
        <f>[1]Бюджет!N29+[1]Контракт!N29</f>
        <v>9</v>
      </c>
      <c r="O29" s="101">
        <f>[1]Бюджет!O29+[1]Контракт!O29</f>
        <v>12</v>
      </c>
    </row>
    <row r="30" spans="1:15" ht="24.95" customHeight="1" x14ac:dyDescent="0.3">
      <c r="A30" s="103" t="s">
        <v>134</v>
      </c>
      <c r="B30" s="72"/>
      <c r="C30" s="72"/>
      <c r="D30" s="84"/>
      <c r="E30" s="89">
        <f>[1]Бюджет!E30+[1]Контракт!E30</f>
        <v>0</v>
      </c>
      <c r="F30" s="89">
        <f>[1]Бюджет!F30+[1]Контракт!F30</f>
        <v>1</v>
      </c>
      <c r="G30" s="89">
        <f>[1]Бюджет!G30+[1]Контракт!G30</f>
        <v>5</v>
      </c>
      <c r="H30" s="89">
        <f>[1]Бюджет!H30+[1]Контракт!H30</f>
        <v>0</v>
      </c>
      <c r="I30" s="89">
        <f>[1]Бюджет!I30+[1]Контракт!I30</f>
        <v>6</v>
      </c>
      <c r="J30" s="86"/>
      <c r="K30" s="72"/>
      <c r="L30" s="104"/>
      <c r="M30" s="102"/>
      <c r="N30" s="102"/>
      <c r="O30" s="102"/>
    </row>
    <row r="31" spans="1:15" ht="24.95" customHeight="1" x14ac:dyDescent="0.3">
      <c r="A31" s="103" t="s">
        <v>88</v>
      </c>
      <c r="B31" s="72">
        <v>8</v>
      </c>
      <c r="C31" s="72">
        <v>242</v>
      </c>
      <c r="D31" s="84"/>
      <c r="E31" s="89">
        <f>[1]Бюджет!E31+[1]Контракт!E31</f>
        <v>5</v>
      </c>
      <c r="F31" s="89">
        <f>[1]Бюджет!F31+[1]Контракт!F31</f>
        <v>5</v>
      </c>
      <c r="G31" s="89">
        <f>[1]Бюджет!G31+[1]Контракт!G31</f>
        <v>2</v>
      </c>
      <c r="H31" s="89">
        <f>[1]Бюджет!H31+[1]Контракт!H31</f>
        <v>0</v>
      </c>
      <c r="I31" s="89">
        <f>[1]Бюджет!I31+[1]Контракт!I31</f>
        <v>12</v>
      </c>
      <c r="J31" s="86"/>
      <c r="K31" s="93"/>
      <c r="L31" s="93">
        <v>242</v>
      </c>
      <c r="M31" s="101">
        <f>[1]Бюджет!M31+[1]Контракт!M31</f>
        <v>0</v>
      </c>
      <c r="N31" s="101">
        <f>[1]Бюджет!N31+[1]Контракт!N31</f>
        <v>0</v>
      </c>
      <c r="O31" s="101">
        <f>[1]Бюджет!O31+[1]Контракт!O31</f>
        <v>0</v>
      </c>
    </row>
    <row r="32" spans="1:15" ht="24.95" customHeight="1" x14ac:dyDescent="0.3">
      <c r="A32" s="103" t="s">
        <v>134</v>
      </c>
      <c r="B32" s="72"/>
      <c r="C32" s="72"/>
      <c r="D32" s="84"/>
      <c r="E32" s="89">
        <f>[1]Бюджет!E32+[1]Контракт!E32</f>
        <v>0</v>
      </c>
      <c r="F32" s="89">
        <f>[1]Бюджет!F32+[1]Контракт!F32</f>
        <v>0</v>
      </c>
      <c r="G32" s="89">
        <f>[1]Бюджет!G32+[1]Контракт!G32</f>
        <v>0</v>
      </c>
      <c r="H32" s="89">
        <f>[1]Бюджет!H32+[1]Контракт!H32</f>
        <v>0</v>
      </c>
      <c r="I32" s="89">
        <f>[1]Бюджет!I32+[1]Контракт!I32</f>
        <v>0</v>
      </c>
      <c r="J32" s="86"/>
      <c r="K32" s="95"/>
      <c r="L32" s="95"/>
      <c r="M32" s="102"/>
      <c r="N32" s="102"/>
      <c r="O32" s="102"/>
    </row>
    <row r="33" spans="1:15" ht="24.95" customHeight="1" x14ac:dyDescent="0.3">
      <c r="A33" s="96" t="s">
        <v>137</v>
      </c>
      <c r="B33" s="90"/>
      <c r="C33" s="90"/>
      <c r="D33" s="84"/>
      <c r="E33" s="100">
        <f>[1]Бюджет!E33+[1]Контракт!E33</f>
        <v>14</v>
      </c>
      <c r="F33" s="100">
        <f>F23+F25+F27+F29+F31</f>
        <v>47</v>
      </c>
      <c r="G33" s="100">
        <f>[1]Бюджет!G33+[1]Контракт!G33</f>
        <v>49</v>
      </c>
      <c r="H33" s="100">
        <f>[1]Бюджет!H33+[1]Контракт!H33</f>
        <v>20</v>
      </c>
      <c r="I33" s="100">
        <f>[1]Бюджет!I33+[1]Контракт!I33</f>
        <v>130</v>
      </c>
      <c r="J33" s="105"/>
      <c r="K33" s="90"/>
      <c r="L33" s="90"/>
      <c r="M33" s="100">
        <f>[1]Бюджет!M33+[1]Контракт!M33</f>
        <v>22</v>
      </c>
      <c r="N33" s="100">
        <f>[1]Бюджет!N33+[1]Контракт!N33</f>
        <v>39</v>
      </c>
      <c r="O33" s="100">
        <f>[1]Бюджет!O33+[1]Контракт!O33</f>
        <v>61</v>
      </c>
    </row>
    <row r="34" spans="1:15" ht="24.95" customHeight="1" x14ac:dyDescent="0.3">
      <c r="A34" s="80" t="s">
        <v>149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1:15" ht="24.95" customHeight="1" x14ac:dyDescent="0.3">
      <c r="A35" s="103" t="s">
        <v>150</v>
      </c>
      <c r="B35" s="72">
        <v>165</v>
      </c>
      <c r="C35" s="106" t="s">
        <v>58</v>
      </c>
      <c r="D35" s="84"/>
      <c r="E35" s="85">
        <f>[1]Бюджет!E35+[1]Контракт!E35</f>
        <v>12</v>
      </c>
      <c r="F35" s="85">
        <f>[1]Бюджет!F35+[1]Контракт!F35</f>
        <v>23</v>
      </c>
      <c r="G35" s="85">
        <f>[1]Бюджет!G35+[1]Контракт!G35</f>
        <v>18</v>
      </c>
      <c r="H35" s="85">
        <f>[1]Бюджет!H35+[1]Контракт!H35</f>
        <v>10</v>
      </c>
      <c r="I35" s="85">
        <f>[1]Бюджет!I35+[1]Контракт!I35</f>
        <v>63</v>
      </c>
      <c r="J35" s="86"/>
      <c r="K35" s="93">
        <v>50</v>
      </c>
      <c r="L35" s="106" t="s">
        <v>58</v>
      </c>
      <c r="M35" s="101">
        <f>[1]Бюджет!M35+[1]Контракт!M35</f>
        <v>34</v>
      </c>
      <c r="N35" s="101">
        <f>[1]Бюджет!N35+[1]Контракт!N35</f>
        <v>21</v>
      </c>
      <c r="O35" s="101">
        <f>[1]Бюджет!O35+[1]Контракт!O35</f>
        <v>55</v>
      </c>
    </row>
    <row r="36" spans="1:15" ht="38.25" customHeight="1" x14ac:dyDescent="0.3">
      <c r="A36" s="81" t="s">
        <v>134</v>
      </c>
      <c r="B36" s="72"/>
      <c r="C36" s="107"/>
      <c r="D36" s="84"/>
      <c r="E36" s="85">
        <f>[1]Бюджет!E36+[1]Контракт!E36</f>
        <v>0</v>
      </c>
      <c r="F36" s="85">
        <f>[1]Бюджет!F36+[1]Контракт!F36</f>
        <v>2</v>
      </c>
      <c r="G36" s="85">
        <f>[1]Бюджет!G36+[1]Контракт!G36</f>
        <v>8</v>
      </c>
      <c r="H36" s="85">
        <f>[1]Бюджет!H36+[1]Контракт!H36</f>
        <v>0</v>
      </c>
      <c r="I36" s="85">
        <f>[1]Бюджет!I36+[1]Контракт!I36</f>
        <v>10</v>
      </c>
      <c r="J36" s="86"/>
      <c r="K36" s="95"/>
      <c r="L36" s="107"/>
      <c r="M36" s="102"/>
      <c r="N36" s="102"/>
      <c r="O36" s="102"/>
    </row>
    <row r="37" spans="1:15" ht="33" customHeight="1" x14ac:dyDescent="0.3">
      <c r="A37" s="81" t="s">
        <v>74</v>
      </c>
      <c r="B37" s="72">
        <v>40</v>
      </c>
      <c r="C37" s="104" t="s">
        <v>73</v>
      </c>
      <c r="D37" s="108"/>
      <c r="E37" s="85">
        <f>[1]Бюджет!E37+[1]Контракт!E37</f>
        <v>7</v>
      </c>
      <c r="F37" s="85">
        <f>[1]Бюджет!F37+[1]Контракт!F37</f>
        <v>32</v>
      </c>
      <c r="G37" s="85">
        <f>[1]Бюджет!G37+[1]Контракт!G37</f>
        <v>14</v>
      </c>
      <c r="H37" s="85">
        <f>[1]Бюджет!H37+[1]Контракт!H37</f>
        <v>11</v>
      </c>
      <c r="I37" s="85">
        <f>[1]Бюджет!I37+[1]Контракт!I37</f>
        <v>64</v>
      </c>
      <c r="J37" s="86"/>
      <c r="K37" s="93">
        <v>50</v>
      </c>
      <c r="L37" s="104" t="s">
        <v>73</v>
      </c>
      <c r="M37" s="101">
        <f>[1]Бюджет!M37+[1]Контракт!M37</f>
        <v>11</v>
      </c>
      <c r="N37" s="101">
        <f>[1]Бюджет!N37+[1]Контракт!N37</f>
        <v>6</v>
      </c>
      <c r="O37" s="101">
        <f>[1]Бюджет!O37+[1]Контракт!O37</f>
        <v>17</v>
      </c>
    </row>
    <row r="38" spans="1:15" ht="24.95" customHeight="1" x14ac:dyDescent="0.3">
      <c r="A38" s="81" t="s">
        <v>134</v>
      </c>
      <c r="B38" s="72"/>
      <c r="C38" s="104"/>
      <c r="D38" s="108"/>
      <c r="E38" s="85">
        <f>[1]Бюджет!E38+[1]Контракт!E38</f>
        <v>0</v>
      </c>
      <c r="F38" s="85">
        <f>[1]Бюджет!F38+[1]Контракт!F38</f>
        <v>4</v>
      </c>
      <c r="G38" s="85">
        <f>[1]Бюджет!G38+[1]Контракт!G38</f>
        <v>5</v>
      </c>
      <c r="H38" s="85">
        <f>[1]Бюджет!H38+[1]Контракт!H38</f>
        <v>0</v>
      </c>
      <c r="I38" s="85">
        <f>[1]Бюджет!I38+[1]Контракт!I38</f>
        <v>9</v>
      </c>
      <c r="J38" s="86"/>
      <c r="K38" s="95"/>
      <c r="L38" s="104"/>
      <c r="M38" s="102"/>
      <c r="N38" s="102"/>
      <c r="O38" s="102"/>
    </row>
    <row r="39" spans="1:15" ht="37.5" customHeight="1" x14ac:dyDescent="0.3">
      <c r="A39" s="81" t="s">
        <v>151</v>
      </c>
      <c r="B39" s="72">
        <v>10</v>
      </c>
      <c r="C39" s="93">
        <v>281</v>
      </c>
      <c r="D39" s="84"/>
      <c r="E39" s="85">
        <f>[1]Бюджет!E39+[1]Контракт!E39</f>
        <v>4</v>
      </c>
      <c r="F39" s="85">
        <f>[1]Бюджет!F39+[1]Контракт!F39</f>
        <v>22</v>
      </c>
      <c r="G39" s="85">
        <f>[1]Бюджет!G39+[1]Контракт!G39</f>
        <v>10</v>
      </c>
      <c r="H39" s="85">
        <f>[1]Бюджет!H39+[1]Контракт!H39</f>
        <v>0</v>
      </c>
      <c r="I39" s="85">
        <f>[1]Бюджет!I39+[1]Контракт!I39</f>
        <v>36</v>
      </c>
      <c r="J39" s="86"/>
      <c r="K39" s="93">
        <v>10</v>
      </c>
      <c r="L39" s="106" t="s">
        <v>99</v>
      </c>
      <c r="M39" s="101">
        <f>[1]Бюджет!M39+[1]Контракт!M39</f>
        <v>0</v>
      </c>
      <c r="N39" s="101">
        <f>[1]Бюджет!N39+[1]Контракт!N39</f>
        <v>9</v>
      </c>
      <c r="O39" s="101">
        <f>[1]Бюджет!O39+[1]Контракт!O39</f>
        <v>9</v>
      </c>
    </row>
    <row r="40" spans="1:15" ht="24.95" customHeight="1" x14ac:dyDescent="0.3">
      <c r="A40" s="81" t="s">
        <v>134</v>
      </c>
      <c r="B40" s="72"/>
      <c r="C40" s="109"/>
      <c r="D40" s="84"/>
      <c r="E40" s="85">
        <f>[1]Бюджет!E40+[1]Контракт!E40</f>
        <v>0</v>
      </c>
      <c r="F40" s="85">
        <f>[1]Бюджет!F40+[1]Контракт!F40</f>
        <v>0</v>
      </c>
      <c r="G40" s="85">
        <f>[1]Бюджет!G40+[1]Контракт!G40</f>
        <v>8</v>
      </c>
      <c r="H40" s="85">
        <f>[1]Бюджет!H40+[1]Контракт!H40</f>
        <v>0</v>
      </c>
      <c r="I40" s="85">
        <f>[1]Бюджет!I40+[1]Контракт!I40</f>
        <v>8</v>
      </c>
      <c r="J40" s="86"/>
      <c r="K40" s="95"/>
      <c r="L40" s="107"/>
      <c r="M40" s="102"/>
      <c r="N40" s="102"/>
      <c r="O40" s="102"/>
    </row>
    <row r="41" spans="1:15" ht="24.95" customHeight="1" x14ac:dyDescent="0.3">
      <c r="A41" s="81" t="s">
        <v>107</v>
      </c>
      <c r="B41" s="93">
        <v>10</v>
      </c>
      <c r="C41" s="93">
        <v>292</v>
      </c>
      <c r="D41" s="84"/>
      <c r="E41" s="85">
        <f>[1]Бюджет!E41+[1]Контракт!E41</f>
        <v>0</v>
      </c>
      <c r="F41" s="85">
        <f>[1]Бюджет!F41+[1]Контракт!F41</f>
        <v>2</v>
      </c>
      <c r="G41" s="85">
        <f>[1]Бюджет!G41+[1]Контракт!G41</f>
        <v>0</v>
      </c>
      <c r="H41" s="85">
        <f>[1]Бюджет!H41+[1]Контракт!H41</f>
        <v>0</v>
      </c>
      <c r="I41" s="85">
        <f>[1]Бюджет!I41+[1]Контракт!I41</f>
        <v>2</v>
      </c>
      <c r="J41" s="86"/>
      <c r="K41" s="110"/>
      <c r="L41" s="106" t="s">
        <v>108</v>
      </c>
      <c r="M41" s="101">
        <f>[1]Бюджет!M41+[1]Контракт!M41</f>
        <v>0</v>
      </c>
      <c r="N41" s="101">
        <f>[1]Бюджет!N41+[1]Контракт!N41</f>
        <v>0</v>
      </c>
      <c r="O41" s="101">
        <f>[1]Бюджет!O41+[1]Контракт!O41</f>
        <v>0</v>
      </c>
    </row>
    <row r="42" spans="1:15" ht="24.95" customHeight="1" x14ac:dyDescent="0.3">
      <c r="A42" s="81" t="s">
        <v>134</v>
      </c>
      <c r="B42" s="95"/>
      <c r="C42" s="95"/>
      <c r="D42" s="84"/>
      <c r="E42" s="85">
        <f>[1]Бюджет!E42+[1]Контракт!E42</f>
        <v>0</v>
      </c>
      <c r="F42" s="85">
        <f>[1]Бюджет!F42+[1]Контракт!F42</f>
        <v>0</v>
      </c>
      <c r="G42" s="85">
        <f>[1]Бюджет!G42+[1]Контракт!G42</f>
        <v>0</v>
      </c>
      <c r="H42" s="85">
        <f>[1]Бюджет!H42+[1]Контракт!H42</f>
        <v>0</v>
      </c>
      <c r="I42" s="85">
        <f>[1]Бюджет!I42+[1]Контракт!I42</f>
        <v>0</v>
      </c>
      <c r="J42" s="86"/>
      <c r="K42" s="110"/>
      <c r="L42" s="111"/>
      <c r="M42" s="102"/>
      <c r="N42" s="102"/>
      <c r="O42" s="102"/>
    </row>
    <row r="43" spans="1:15" ht="24.95" customHeight="1" x14ac:dyDescent="0.3">
      <c r="A43" s="96" t="s">
        <v>137</v>
      </c>
      <c r="B43" s="90"/>
      <c r="C43" s="90"/>
      <c r="D43" s="108"/>
      <c r="E43" s="97">
        <f>[1]Бюджет!E43+[1]Контракт!E43</f>
        <v>23</v>
      </c>
      <c r="F43" s="97">
        <f>[1]Бюджет!F43+[1]Контракт!F43</f>
        <v>79</v>
      </c>
      <c r="G43" s="97">
        <f>[1]Бюджет!G43+[1]Контракт!G43</f>
        <v>42</v>
      </c>
      <c r="H43" s="97">
        <f>[1]Бюджет!H43+[1]Контракт!H43</f>
        <v>21</v>
      </c>
      <c r="I43" s="97">
        <f>[1]Бюджет!I43+[1]Контракт!I43</f>
        <v>165</v>
      </c>
      <c r="J43" s="86"/>
      <c r="K43" s="90"/>
      <c r="L43" s="90"/>
      <c r="M43" s="100">
        <f>[1]Бюджет!M43+[1]Контракт!M43</f>
        <v>45</v>
      </c>
      <c r="N43" s="100">
        <f>[1]Бюджет!N43+[1]Контракт!N43</f>
        <v>36</v>
      </c>
      <c r="O43" s="100">
        <f>[1]Бюджет!O43+[1]Контракт!O43</f>
        <v>81</v>
      </c>
    </row>
    <row r="44" spans="1:15" ht="24.95" customHeight="1" x14ac:dyDescent="0.3">
      <c r="A44" s="112" t="s">
        <v>152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4"/>
    </row>
    <row r="45" spans="1:15" ht="24.95" customHeight="1" x14ac:dyDescent="0.3">
      <c r="A45" s="115" t="s">
        <v>153</v>
      </c>
      <c r="B45" s="116"/>
      <c r="C45" s="117" t="s">
        <v>58</v>
      </c>
      <c r="D45" s="118"/>
      <c r="E45" s="119">
        <f>[1]Бюджет!E45+[1]Контракт!E45</f>
        <v>0</v>
      </c>
      <c r="F45" s="119">
        <f>[1]Бюджет!F45+[1]Контракт!F45</f>
        <v>0</v>
      </c>
      <c r="G45" s="119">
        <f>[1]Бюджет!G45+[1]Контракт!G45</f>
        <v>0</v>
      </c>
      <c r="H45" s="119">
        <f>[1]Бюджет!H45+[1]Контракт!H45</f>
        <v>0</v>
      </c>
      <c r="I45" s="119">
        <f>[1]Бюджет!I45+[1]Контракт!I45</f>
        <v>0</v>
      </c>
      <c r="J45" s="120"/>
      <c r="K45" s="116"/>
      <c r="L45" s="117" t="s">
        <v>58</v>
      </c>
      <c r="M45" s="121">
        <f>[1]Бюджет!M45+[1]Контракт!M45</f>
        <v>0</v>
      </c>
      <c r="N45" s="122">
        <f>[1]Бюджет!N45+[1]Контракт!N45</f>
        <v>18</v>
      </c>
      <c r="O45" s="121">
        <f>[1]Бюджет!O45+[1]Контракт!O45</f>
        <v>18</v>
      </c>
    </row>
    <row r="46" spans="1:15" ht="24.95" customHeight="1" x14ac:dyDescent="0.3">
      <c r="A46" s="123" t="s">
        <v>154</v>
      </c>
      <c r="B46" s="116"/>
      <c r="C46" s="116">
        <v>281</v>
      </c>
      <c r="D46" s="118"/>
      <c r="E46" s="119">
        <f>[1]Бюджет!E46+[1]Контракт!E46</f>
        <v>0</v>
      </c>
      <c r="F46" s="119">
        <f>[1]Бюджет!F46+[1]Контракт!F46</f>
        <v>0</v>
      </c>
      <c r="G46" s="119">
        <f>[1]Бюджет!G46+[1]Контракт!G46</f>
        <v>10</v>
      </c>
      <c r="H46" s="119">
        <f>[1]Бюджет!H46+[1]Контракт!H46</f>
        <v>18</v>
      </c>
      <c r="I46" s="119">
        <f>[1]Бюджет!I46+[1]Контракт!I46</f>
        <v>28</v>
      </c>
      <c r="J46" s="120"/>
      <c r="K46" s="116"/>
      <c r="L46" s="116">
        <v>281</v>
      </c>
      <c r="M46" s="121">
        <f>[1]Бюджет!M46+[1]Контракт!M46</f>
        <v>130</v>
      </c>
      <c r="N46" s="121">
        <f>[1]Бюджет!N46+[1]Контракт!N46</f>
        <v>0</v>
      </c>
      <c r="O46" s="121">
        <f>[1]Бюджет!O46+[1]Контракт!O46</f>
        <v>130</v>
      </c>
    </row>
    <row r="47" spans="1:15" ht="24.95" customHeight="1" x14ac:dyDescent="0.3">
      <c r="A47" s="124" t="s">
        <v>155</v>
      </c>
      <c r="B47" s="116"/>
      <c r="C47" s="116"/>
      <c r="D47" s="118"/>
      <c r="E47" s="125">
        <f>[1]Бюджет!E47+[1]Контракт!E47</f>
        <v>0</v>
      </c>
      <c r="F47" s="125">
        <f>[1]Бюджет!F47+[1]Контракт!F47</f>
        <v>0</v>
      </c>
      <c r="G47" s="125">
        <f>[1]Бюджет!G47+[1]Контракт!G47</f>
        <v>10</v>
      </c>
      <c r="H47" s="125">
        <f>[1]Бюджет!H47+[1]Контракт!H47</f>
        <v>18</v>
      </c>
      <c r="I47" s="125">
        <f>[1]Бюджет!I47+[1]Контракт!I47</f>
        <v>28</v>
      </c>
      <c r="J47" s="120"/>
      <c r="K47" s="116"/>
      <c r="L47" s="116"/>
      <c r="M47" s="126">
        <f>[1]Бюджет!M47+[1]Контракт!M47</f>
        <v>130</v>
      </c>
      <c r="N47" s="126">
        <f>[1]Бюджет!N47+[1]Контракт!N47</f>
        <v>18</v>
      </c>
      <c r="O47" s="126">
        <f>[1]Бюджет!O47+[1]Контракт!O47</f>
        <v>148</v>
      </c>
    </row>
    <row r="48" spans="1:15" ht="24.95" customHeight="1" x14ac:dyDescent="0.3">
      <c r="A48" s="80" t="s">
        <v>156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</row>
    <row r="49" spans="1:15" ht="24.95" customHeight="1" x14ac:dyDescent="0.3">
      <c r="A49" s="81" t="s">
        <v>157</v>
      </c>
      <c r="B49" s="72">
        <v>15</v>
      </c>
      <c r="C49" s="72" t="s">
        <v>158</v>
      </c>
      <c r="D49" s="84"/>
      <c r="E49" s="85">
        <f>[1]Бюджет!E49+[1]Контракт!E49</f>
        <v>8</v>
      </c>
      <c r="F49" s="85">
        <f>[1]Бюджет!F49+[1]Контракт!F49</f>
        <v>18</v>
      </c>
      <c r="G49" s="85">
        <f>[1]Бюджет!G49+[1]Контракт!G49</f>
        <v>15</v>
      </c>
      <c r="H49" s="85">
        <f>[1]Бюджет!H49+[1]Контракт!H49</f>
        <v>8</v>
      </c>
      <c r="I49" s="85">
        <f>[1]Бюджет!I49+[1]Контракт!I49</f>
        <v>49</v>
      </c>
      <c r="J49" s="86"/>
      <c r="K49" s="93"/>
      <c r="L49" s="93" t="s">
        <v>159</v>
      </c>
      <c r="M49" s="101">
        <f>[1]Бюджет!M49+[1]Контракт!M49</f>
        <v>0</v>
      </c>
      <c r="N49" s="101">
        <f>[1]Бюджет!N49+[1]Контракт!N49</f>
        <v>0</v>
      </c>
      <c r="O49" s="101">
        <f>[1]Бюджет!O49+[1]Контракт!O49</f>
        <v>0</v>
      </c>
    </row>
    <row r="50" spans="1:15" ht="24.95" customHeight="1" x14ac:dyDescent="0.3">
      <c r="A50" s="81" t="s">
        <v>134</v>
      </c>
      <c r="B50" s="72"/>
      <c r="C50" s="72"/>
      <c r="D50" s="84"/>
      <c r="E50" s="85">
        <f>[1]Бюджет!E50+[1]Контракт!E50</f>
        <v>2</v>
      </c>
      <c r="F50" s="85">
        <f>[1]Бюджет!F50+[1]Контракт!F50</f>
        <v>3</v>
      </c>
      <c r="G50" s="85">
        <f>[1]Бюджет!G50+[1]Контракт!G50</f>
        <v>8</v>
      </c>
      <c r="H50" s="85">
        <f>[1]Бюджет!H50+[1]Контракт!H50</f>
        <v>0</v>
      </c>
      <c r="I50" s="85">
        <f>[1]Бюджет!I50+[1]Контракт!I50</f>
        <v>13</v>
      </c>
      <c r="J50" s="86"/>
      <c r="K50" s="95"/>
      <c r="L50" s="95"/>
      <c r="M50" s="102"/>
      <c r="N50" s="102"/>
      <c r="O50" s="102"/>
    </row>
    <row r="51" spans="1:15" ht="24.95" customHeight="1" x14ac:dyDescent="0.3">
      <c r="A51" s="81" t="s">
        <v>160</v>
      </c>
      <c r="B51" s="72">
        <v>60</v>
      </c>
      <c r="C51" s="72" t="s">
        <v>161</v>
      </c>
      <c r="D51" s="84"/>
      <c r="E51" s="85">
        <f>[1]Бюджет!E51+[1]Контракт!E51</f>
        <v>8</v>
      </c>
      <c r="F51" s="85">
        <f>[1]Бюджет!F51+[1]Контракт!F51</f>
        <v>17</v>
      </c>
      <c r="G51" s="85">
        <f>[1]Бюджет!G51+[1]Контракт!G51</f>
        <v>12</v>
      </c>
      <c r="H51" s="85">
        <f>[1]Бюджет!H51+[1]Контракт!H51</f>
        <v>6</v>
      </c>
      <c r="I51" s="85">
        <f>[1]Бюджет!I51+[1]Контракт!I51</f>
        <v>43</v>
      </c>
      <c r="J51" s="86"/>
      <c r="K51" s="93"/>
      <c r="L51" s="93" t="s">
        <v>162</v>
      </c>
      <c r="M51" s="101">
        <f>[1]Бюджет!M51+[1]Контракт!M51</f>
        <v>0</v>
      </c>
      <c r="N51" s="101">
        <f>[1]Бюджет!N51+[1]Контракт!N51</f>
        <v>0</v>
      </c>
      <c r="O51" s="101">
        <f>[1]Бюджет!O51+[1]Контракт!O51</f>
        <v>0</v>
      </c>
    </row>
    <row r="52" spans="1:15" ht="24.95" customHeight="1" x14ac:dyDescent="0.3">
      <c r="A52" s="81" t="s">
        <v>134</v>
      </c>
      <c r="B52" s="72"/>
      <c r="C52" s="72"/>
      <c r="D52" s="84"/>
      <c r="E52" s="85">
        <f>[1]Бюджет!E52+[1]Контракт!E52</f>
        <v>2</v>
      </c>
      <c r="F52" s="85">
        <f>[1]Бюджет!F52+[1]Контракт!F52</f>
        <v>4</v>
      </c>
      <c r="G52" s="85">
        <f>[1]Бюджет!G52+[1]Контракт!G52</f>
        <v>6</v>
      </c>
      <c r="H52" s="85">
        <f>[1]Бюджет!H52+[1]Контракт!H52</f>
        <v>0</v>
      </c>
      <c r="I52" s="85">
        <f>[1]Бюджет!I52+[1]Контракт!I52</f>
        <v>12</v>
      </c>
      <c r="J52" s="86"/>
      <c r="K52" s="95"/>
      <c r="L52" s="95"/>
      <c r="M52" s="102"/>
      <c r="N52" s="102"/>
      <c r="O52" s="102"/>
    </row>
    <row r="53" spans="1:15" ht="24.95" customHeight="1" x14ac:dyDescent="0.3">
      <c r="A53" s="81" t="s">
        <v>163</v>
      </c>
      <c r="B53" s="72">
        <v>50</v>
      </c>
      <c r="C53" s="72" t="s">
        <v>164</v>
      </c>
      <c r="D53" s="84"/>
      <c r="E53" s="85">
        <f>[1]Бюджет!E53+[1]Контракт!E53</f>
        <v>6</v>
      </c>
      <c r="F53" s="85">
        <f>[1]Бюджет!F53+[1]Контракт!F53</f>
        <v>14</v>
      </c>
      <c r="G53" s="85">
        <f>[1]Бюджет!G53+[1]Контракт!G53</f>
        <v>13</v>
      </c>
      <c r="H53" s="85">
        <f>[1]Бюджет!H53+[1]Контракт!H53</f>
        <v>1</v>
      </c>
      <c r="I53" s="85">
        <f>[1]Бюджет!I53+[1]Контракт!I53</f>
        <v>34</v>
      </c>
      <c r="J53" s="86"/>
      <c r="K53" s="127">
        <v>10</v>
      </c>
      <c r="L53" s="93" t="s">
        <v>165</v>
      </c>
      <c r="M53" s="101">
        <f>[1]Бюджет!M53+[1]Контракт!M53</f>
        <v>1</v>
      </c>
      <c r="N53" s="101">
        <f>[1]Бюджет!N53+[1]Контракт!N53</f>
        <v>2</v>
      </c>
      <c r="O53" s="101">
        <f>[1]Бюджет!O53+[1]Контракт!O53</f>
        <v>3</v>
      </c>
    </row>
    <row r="54" spans="1:15" ht="24.95" customHeight="1" x14ac:dyDescent="0.3">
      <c r="A54" s="81" t="s">
        <v>134</v>
      </c>
      <c r="B54" s="72"/>
      <c r="C54" s="72"/>
      <c r="D54" s="84"/>
      <c r="E54" s="85">
        <f>[1]Бюджет!E54+[1]Контракт!E54</f>
        <v>2</v>
      </c>
      <c r="F54" s="85">
        <f>[1]Бюджет!F54+[1]Контракт!F54</f>
        <v>9</v>
      </c>
      <c r="G54" s="85">
        <f>[1]Бюджет!G54+[1]Контракт!G54</f>
        <v>9</v>
      </c>
      <c r="H54" s="85">
        <f>[1]Бюджет!H54+[1]Контракт!H54</f>
        <v>0</v>
      </c>
      <c r="I54" s="85">
        <f>[1]Бюджет!I54+[1]Контракт!I54</f>
        <v>20</v>
      </c>
      <c r="J54" s="86"/>
      <c r="K54" s="128"/>
      <c r="L54" s="95"/>
      <c r="M54" s="102"/>
      <c r="N54" s="102"/>
      <c r="O54" s="102"/>
    </row>
    <row r="55" spans="1:15" ht="24.95" customHeight="1" x14ac:dyDescent="0.3">
      <c r="A55" s="129" t="s">
        <v>16</v>
      </c>
      <c r="B55" s="72">
        <v>30</v>
      </c>
      <c r="C55" s="72" t="s">
        <v>166</v>
      </c>
      <c r="D55" s="84"/>
      <c r="E55" s="85">
        <f>[1]Бюджет!E55+[1]Контракт!E55</f>
        <v>2</v>
      </c>
      <c r="F55" s="85">
        <f>[1]Бюджет!F55+[1]Контракт!F55</f>
        <v>10</v>
      </c>
      <c r="G55" s="85">
        <f>[1]Бюджет!G55+[1]Контракт!G55</f>
        <v>1</v>
      </c>
      <c r="H55" s="85">
        <f>[1]Бюджет!H55+[1]Контракт!H55</f>
        <v>3</v>
      </c>
      <c r="I55" s="85">
        <f>[1]Бюджет!I55+[1]Контракт!I55</f>
        <v>16</v>
      </c>
      <c r="J55" s="86"/>
      <c r="K55" s="93"/>
      <c r="L55" s="93" t="s">
        <v>167</v>
      </c>
      <c r="M55" s="101">
        <f>[1]Бюджет!M55+[1]Контракт!M55</f>
        <v>1</v>
      </c>
      <c r="N55" s="101">
        <f>[1]Бюджет!N55+[1]Контракт!N55</f>
        <v>0</v>
      </c>
      <c r="O55" s="101">
        <f>[1]Бюджет!O55+[1]Контракт!O55</f>
        <v>1</v>
      </c>
    </row>
    <row r="56" spans="1:15" ht="24.95" customHeight="1" x14ac:dyDescent="0.3">
      <c r="A56" s="129" t="s">
        <v>134</v>
      </c>
      <c r="B56" s="72"/>
      <c r="C56" s="72"/>
      <c r="D56" s="84"/>
      <c r="E56" s="85">
        <f>[1]Бюджет!E56+[1]Контракт!E56</f>
        <v>0</v>
      </c>
      <c r="F56" s="85">
        <f>[1]Бюджет!F56+[1]Контракт!F56</f>
        <v>4</v>
      </c>
      <c r="G56" s="85">
        <f>[1]Бюджет!G56+[1]Контракт!G56</f>
        <v>1</v>
      </c>
      <c r="H56" s="85">
        <f>[1]Бюджет!H56+[1]Контракт!H56</f>
        <v>0</v>
      </c>
      <c r="I56" s="85">
        <f>[1]Бюджет!I56+[1]Контракт!I56</f>
        <v>5</v>
      </c>
      <c r="J56" s="86"/>
      <c r="K56" s="95"/>
      <c r="L56" s="95"/>
      <c r="M56" s="102"/>
      <c r="N56" s="102"/>
      <c r="O56" s="102"/>
    </row>
    <row r="57" spans="1:15" ht="24.95" customHeight="1" x14ac:dyDescent="0.3">
      <c r="A57" s="81" t="s">
        <v>168</v>
      </c>
      <c r="B57" s="72">
        <v>75</v>
      </c>
      <c r="C57" s="72" t="s">
        <v>169</v>
      </c>
      <c r="D57" s="84"/>
      <c r="E57" s="85">
        <f>[1]Бюджет!E57+[1]Контракт!E57</f>
        <v>9</v>
      </c>
      <c r="F57" s="85">
        <f>[1]Бюджет!F57+[1]Контракт!F57</f>
        <v>10</v>
      </c>
      <c r="G57" s="85">
        <f>[1]Бюджет!G57+[1]Контракт!G57</f>
        <v>9</v>
      </c>
      <c r="H57" s="85">
        <f>[1]Бюджет!H57+[1]Контракт!H57</f>
        <v>7</v>
      </c>
      <c r="I57" s="85">
        <f>[1]Бюджет!I57+[1]Контракт!I57</f>
        <v>35</v>
      </c>
      <c r="J57" s="86"/>
      <c r="K57" s="72"/>
      <c r="L57" s="72" t="s">
        <v>170</v>
      </c>
      <c r="M57" s="101">
        <f>[1]Бюджет!M57+[1]Контракт!M57</f>
        <v>6</v>
      </c>
      <c r="N57" s="101">
        <f>[1]Бюджет!N57+[1]Контракт!N57</f>
        <v>0</v>
      </c>
      <c r="O57" s="101">
        <f>[1]Бюджет!O57+[1]Контракт!O57</f>
        <v>6</v>
      </c>
    </row>
    <row r="58" spans="1:15" ht="24.95" customHeight="1" x14ac:dyDescent="0.3">
      <c r="A58" s="81" t="s">
        <v>134</v>
      </c>
      <c r="B58" s="72"/>
      <c r="C58" s="72"/>
      <c r="D58" s="84"/>
      <c r="E58" s="85">
        <f>[1]Бюджет!E58+[1]Контракт!E58</f>
        <v>2</v>
      </c>
      <c r="F58" s="85">
        <f>[1]Бюджет!F58+[1]Контракт!F58</f>
        <v>4</v>
      </c>
      <c r="G58" s="85">
        <f>[1]Бюджет!G58+[1]Контракт!G58</f>
        <v>4</v>
      </c>
      <c r="H58" s="85">
        <f>[1]Бюджет!H58+[1]Контракт!H58</f>
        <v>0</v>
      </c>
      <c r="I58" s="85">
        <f>[1]Бюджет!I58+[1]Контракт!I58</f>
        <v>10</v>
      </c>
      <c r="J58" s="86"/>
      <c r="K58" s="72"/>
      <c r="L58" s="72"/>
      <c r="M58" s="102"/>
      <c r="N58" s="102"/>
      <c r="O58" s="102"/>
    </row>
    <row r="59" spans="1:15" ht="24.95" customHeight="1" x14ac:dyDescent="0.3">
      <c r="A59" s="81" t="s">
        <v>75</v>
      </c>
      <c r="B59" s="72">
        <v>30</v>
      </c>
      <c r="C59" s="72">
        <v>126</v>
      </c>
      <c r="D59" s="84"/>
      <c r="E59" s="85">
        <f>[1]Бюджет!E59+[1]Контракт!E59</f>
        <v>11</v>
      </c>
      <c r="F59" s="85">
        <f>[1]Бюджет!F59+[1]Контракт!F59</f>
        <v>1</v>
      </c>
      <c r="G59" s="85">
        <f>[1]Бюджет!G59+[1]Контракт!G59</f>
        <v>1</v>
      </c>
      <c r="H59" s="85">
        <f>[1]Бюджет!H59+[1]Контракт!H59</f>
        <v>2</v>
      </c>
      <c r="I59" s="85">
        <f>[1]Бюджет!I59+[1]Контракт!I59</f>
        <v>15</v>
      </c>
      <c r="J59" s="86"/>
      <c r="K59" s="93">
        <v>15</v>
      </c>
      <c r="L59" s="93">
        <v>126</v>
      </c>
      <c r="M59" s="101">
        <f>[1]Бюджет!M59+[1]Контракт!M59</f>
        <v>7</v>
      </c>
      <c r="N59" s="101">
        <f>[1]Бюджет!N59+[1]Контракт!N59</f>
        <v>5</v>
      </c>
      <c r="O59" s="101">
        <f>[1]Бюджет!O59+[1]Контракт!O59</f>
        <v>12</v>
      </c>
    </row>
    <row r="60" spans="1:15" ht="24.95" customHeight="1" x14ac:dyDescent="0.3">
      <c r="A60" s="81" t="s">
        <v>134</v>
      </c>
      <c r="B60" s="72"/>
      <c r="C60" s="72"/>
      <c r="D60" s="130"/>
      <c r="E60" s="85">
        <f>[1]Бюджет!E60+[1]Контракт!E60</f>
        <v>0</v>
      </c>
      <c r="F60" s="85">
        <f>[1]Бюджет!F60+[1]Контракт!F60</f>
        <v>0</v>
      </c>
      <c r="G60" s="85">
        <f>[1]Бюджет!G60+[1]Контракт!G60</f>
        <v>0</v>
      </c>
      <c r="H60" s="85">
        <f>[1]Бюджет!H60+[1]Контракт!H60</f>
        <v>0</v>
      </c>
      <c r="I60" s="85">
        <f>[1]Бюджет!I60+[1]Контракт!I60</f>
        <v>0</v>
      </c>
      <c r="J60" s="86"/>
      <c r="K60" s="95"/>
      <c r="L60" s="95"/>
      <c r="M60" s="102"/>
      <c r="N60" s="102"/>
      <c r="O60" s="102"/>
    </row>
    <row r="61" spans="1:15" ht="24.95" customHeight="1" x14ac:dyDescent="0.3">
      <c r="A61" s="81" t="s">
        <v>49</v>
      </c>
      <c r="B61" s="72">
        <v>20</v>
      </c>
      <c r="C61" s="72">
        <v>172</v>
      </c>
      <c r="D61" s="131"/>
      <c r="E61" s="85">
        <f>[1]Бюджет!E61+[1]Контракт!E61</f>
        <v>2</v>
      </c>
      <c r="F61" s="85">
        <f>[1]Бюджет!F61+[1]Контракт!F61</f>
        <v>2</v>
      </c>
      <c r="G61" s="85">
        <f>[1]Бюджет!G61+[1]Контракт!G61</f>
        <v>6</v>
      </c>
      <c r="H61" s="85">
        <f>[1]Бюджет!H61+[1]Контракт!H61</f>
        <v>2</v>
      </c>
      <c r="I61" s="85">
        <f>[1]Бюджет!I61+[1]Контракт!I61</f>
        <v>12</v>
      </c>
      <c r="J61" s="86"/>
      <c r="K61" s="93">
        <v>15</v>
      </c>
      <c r="L61" s="93">
        <v>172</v>
      </c>
      <c r="M61" s="101">
        <f>[1]Бюджет!M61+[1]Контракт!M61</f>
        <v>1</v>
      </c>
      <c r="N61" s="101">
        <f>[1]Бюджет!N61+[1]Контракт!N61</f>
        <v>1</v>
      </c>
      <c r="O61" s="101">
        <f>[1]Бюджет!O61+[1]Контракт!O61</f>
        <v>2</v>
      </c>
    </row>
    <row r="62" spans="1:15" ht="24.95" customHeight="1" x14ac:dyDescent="0.3">
      <c r="A62" s="81" t="s">
        <v>134</v>
      </c>
      <c r="B62" s="72"/>
      <c r="C62" s="72"/>
      <c r="D62" s="131"/>
      <c r="E62" s="85">
        <f>[1]Бюджет!E62+[1]Контракт!E62</f>
        <v>1</v>
      </c>
      <c r="F62" s="85">
        <f>[1]Бюджет!F62+[1]Контракт!F62</f>
        <v>1</v>
      </c>
      <c r="G62" s="85">
        <f>[1]Бюджет!G62+[1]Контракт!G62</f>
        <v>5</v>
      </c>
      <c r="H62" s="85">
        <f>[1]Бюджет!H62+[1]Контракт!H62</f>
        <v>0</v>
      </c>
      <c r="I62" s="85">
        <f>[1]Бюджет!I62+[1]Контракт!I62</f>
        <v>7</v>
      </c>
      <c r="J62" s="86"/>
      <c r="K62" s="95"/>
      <c r="L62" s="95"/>
      <c r="M62" s="102"/>
      <c r="N62" s="102"/>
      <c r="O62" s="102"/>
    </row>
    <row r="63" spans="1:15" ht="24.95" customHeight="1" x14ac:dyDescent="0.3">
      <c r="A63" s="96" t="s">
        <v>137</v>
      </c>
      <c r="B63" s="90"/>
      <c r="C63" s="90"/>
      <c r="D63" s="84"/>
      <c r="E63" s="97">
        <f>[1]Бюджет!E63+[1]Контракт!E63</f>
        <v>46</v>
      </c>
      <c r="F63" s="97">
        <f>[1]Бюджет!F63+[1]Контракт!F63</f>
        <v>72</v>
      </c>
      <c r="G63" s="97">
        <f>[1]Бюджет!G63+[1]Контракт!G63</f>
        <v>57</v>
      </c>
      <c r="H63" s="97">
        <f>[1]Бюджет!H63+[1]Контракт!H63</f>
        <v>29</v>
      </c>
      <c r="I63" s="97">
        <f>[1]Бюджет!I63+[1]Контракт!I63</f>
        <v>204</v>
      </c>
      <c r="J63" s="86"/>
      <c r="K63" s="90"/>
      <c r="L63" s="90"/>
      <c r="M63" s="100">
        <f>[1]Бюджет!M63+[1]Контракт!M63</f>
        <v>16</v>
      </c>
      <c r="N63" s="100">
        <f>[1]Бюджет!N63+[1]Контракт!N63</f>
        <v>8</v>
      </c>
      <c r="O63" s="100">
        <f>[1]Бюджет!O63+[1]Контракт!O63</f>
        <v>24</v>
      </c>
    </row>
    <row r="64" spans="1:15" ht="24.95" customHeight="1" x14ac:dyDescent="0.3">
      <c r="A64" s="80" t="s">
        <v>171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</row>
    <row r="65" spans="1:15" ht="24.95" customHeight="1" x14ac:dyDescent="0.3">
      <c r="A65" s="129" t="s">
        <v>172</v>
      </c>
      <c r="B65" s="72">
        <v>100</v>
      </c>
      <c r="C65" s="72" t="s">
        <v>173</v>
      </c>
      <c r="D65" s="84"/>
      <c r="E65" s="85">
        <f>[1]Бюджет!E65+[1]Контракт!E65</f>
        <v>1</v>
      </c>
      <c r="F65" s="85">
        <f>[1]Бюджет!F65+[1]Контракт!F65</f>
        <v>1</v>
      </c>
      <c r="G65" s="85">
        <f>[1]Бюджет!G65+[1]Контракт!G65</f>
        <v>5</v>
      </c>
      <c r="H65" s="85">
        <f>[1]Бюджет!H65+[1]Контракт!H65</f>
        <v>1</v>
      </c>
      <c r="I65" s="85">
        <f>[1]Бюджет!I65+[1]Контракт!I65</f>
        <v>8</v>
      </c>
      <c r="J65" s="86"/>
      <c r="K65" s="93">
        <v>25</v>
      </c>
      <c r="L65" s="72" t="s">
        <v>174</v>
      </c>
      <c r="M65" s="101">
        <f>[1]Бюджет!M65+[1]Контракт!M65</f>
        <v>0</v>
      </c>
      <c r="N65" s="101">
        <f>[1]Бюджет!N65+[1]Контракт!N65</f>
        <v>0</v>
      </c>
      <c r="O65" s="101">
        <f>[1]Бюджет!O65+[1]Контракт!O65</f>
        <v>0</v>
      </c>
    </row>
    <row r="66" spans="1:15" ht="24.95" customHeight="1" x14ac:dyDescent="0.3">
      <c r="A66" s="81" t="s">
        <v>134</v>
      </c>
      <c r="B66" s="72"/>
      <c r="C66" s="72"/>
      <c r="D66" s="84"/>
      <c r="E66" s="85">
        <f>[1]Бюджет!E66+[1]Контракт!E66</f>
        <v>1</v>
      </c>
      <c r="F66" s="85">
        <f>[1]Бюджет!F66+[1]Контракт!F66</f>
        <v>1</v>
      </c>
      <c r="G66" s="85">
        <f>[1]Бюджет!G66+[1]Контракт!G66</f>
        <v>4</v>
      </c>
      <c r="H66" s="85">
        <f>[1]Бюджет!H66+[1]Контракт!H66</f>
        <v>0</v>
      </c>
      <c r="I66" s="85">
        <f>[1]Бюджет!I66+[1]Контракт!I66</f>
        <v>6</v>
      </c>
      <c r="J66" s="86"/>
      <c r="K66" s="95"/>
      <c r="L66" s="72"/>
      <c r="M66" s="102"/>
      <c r="N66" s="102"/>
      <c r="O66" s="102"/>
    </row>
    <row r="67" spans="1:15" ht="24.95" customHeight="1" x14ac:dyDescent="0.3">
      <c r="A67" s="132" t="s">
        <v>90</v>
      </c>
      <c r="B67" s="72">
        <v>40</v>
      </c>
      <c r="C67" s="72">
        <v>132</v>
      </c>
      <c r="D67" s="84"/>
      <c r="E67" s="85">
        <f>[1]Бюджет!E67+[1]Контракт!E67</f>
        <v>2</v>
      </c>
      <c r="F67" s="85">
        <f>[1]Бюджет!F67+[1]Контракт!F67</f>
        <v>1</v>
      </c>
      <c r="G67" s="85">
        <f>[1]Бюджет!G67+[1]Контракт!G67</f>
        <v>3</v>
      </c>
      <c r="H67" s="85">
        <f>[1]Бюджет!H67+[1]Контракт!H67</f>
        <v>0</v>
      </c>
      <c r="I67" s="85">
        <f>[1]Бюджет!I67+[1]Контракт!I67</f>
        <v>6</v>
      </c>
      <c r="J67" s="86"/>
      <c r="K67" s="93">
        <v>40</v>
      </c>
      <c r="L67" s="93">
        <v>132</v>
      </c>
      <c r="M67" s="101">
        <f>[1]Бюджет!M67+[1]Контракт!M67</f>
        <v>0</v>
      </c>
      <c r="N67" s="101">
        <f>[1]Бюджет!N67+[1]Контракт!N67</f>
        <v>6</v>
      </c>
      <c r="O67" s="101">
        <f>[1]Бюджет!O67+[1]Контракт!O67</f>
        <v>6</v>
      </c>
    </row>
    <row r="68" spans="1:15" ht="24.95" customHeight="1" x14ac:dyDescent="0.3">
      <c r="A68" s="132" t="s">
        <v>134</v>
      </c>
      <c r="B68" s="72"/>
      <c r="C68" s="72"/>
      <c r="D68" s="84"/>
      <c r="E68" s="85">
        <f>[1]Бюджет!E68+[1]Контракт!E68</f>
        <v>0</v>
      </c>
      <c r="F68" s="85">
        <f>[1]Бюджет!F68+[1]Контракт!F68</f>
        <v>1</v>
      </c>
      <c r="G68" s="85">
        <f>[1]Бюджет!G68+[1]Контракт!G68</f>
        <v>3</v>
      </c>
      <c r="H68" s="85">
        <f>[1]Бюджет!H68+[1]Контракт!H68</f>
        <v>0</v>
      </c>
      <c r="I68" s="85">
        <f>[1]Бюджет!I68+[1]Контракт!I68</f>
        <v>4</v>
      </c>
      <c r="J68" s="86"/>
      <c r="K68" s="95"/>
      <c r="L68" s="95"/>
      <c r="M68" s="102"/>
      <c r="N68" s="102"/>
      <c r="O68" s="102"/>
    </row>
    <row r="69" spans="1:15" ht="38.25" customHeight="1" x14ac:dyDescent="0.3">
      <c r="A69" s="129" t="s">
        <v>175</v>
      </c>
      <c r="B69" s="93">
        <v>560</v>
      </c>
      <c r="C69" s="72" t="s">
        <v>176</v>
      </c>
      <c r="D69" s="84"/>
      <c r="E69" s="85">
        <f>[1]Бюджет!E69+[1]Контракт!E69</f>
        <v>0</v>
      </c>
      <c r="F69" s="85">
        <f>[1]Бюджет!F69+[1]Контракт!F69</f>
        <v>1</v>
      </c>
      <c r="G69" s="85">
        <f>[1]Бюджет!G69+[1]Контракт!G69</f>
        <v>8</v>
      </c>
      <c r="H69" s="85">
        <f>[1]Бюджет!H69+[1]Контракт!H69</f>
        <v>3</v>
      </c>
      <c r="I69" s="85">
        <f>[1]Бюджет!I69+[1]Контракт!I69</f>
        <v>12</v>
      </c>
      <c r="J69" s="86"/>
      <c r="K69" s="93">
        <v>215</v>
      </c>
      <c r="L69" s="93">
        <v>184</v>
      </c>
      <c r="M69" s="101">
        <f>[1]Бюджет!M69+[1]Контракт!M69</f>
        <v>1</v>
      </c>
      <c r="N69" s="101">
        <f>[1]Бюджет!N69+[1]Контракт!N69</f>
        <v>1</v>
      </c>
      <c r="O69" s="101">
        <f>[1]Бюджет!O69+[1]Контракт!O69</f>
        <v>2</v>
      </c>
    </row>
    <row r="70" spans="1:15" ht="24.95" customHeight="1" x14ac:dyDescent="0.3">
      <c r="A70" s="129" t="s">
        <v>134</v>
      </c>
      <c r="B70" s="109"/>
      <c r="C70" s="72"/>
      <c r="D70" s="84"/>
      <c r="E70" s="85">
        <f>[1]Бюджет!E70+[1]Контракт!E70</f>
        <v>0</v>
      </c>
      <c r="F70" s="85">
        <f>[1]Бюджет!F70+[1]Контракт!F70</f>
        <v>0</v>
      </c>
      <c r="G70" s="85">
        <f>[1]Бюджет!G70+[1]Контракт!G70</f>
        <v>7</v>
      </c>
      <c r="H70" s="85">
        <f>[1]Бюджет!H70+[1]Контракт!H70</f>
        <v>0</v>
      </c>
      <c r="I70" s="85">
        <f>[1]Бюджет!I70+[1]Контракт!I70</f>
        <v>7</v>
      </c>
      <c r="J70" s="86"/>
      <c r="K70" s="109"/>
      <c r="L70" s="95"/>
      <c r="M70" s="102"/>
      <c r="N70" s="102"/>
      <c r="O70" s="102"/>
    </row>
    <row r="71" spans="1:15" ht="28.5" customHeight="1" x14ac:dyDescent="0.3">
      <c r="A71" s="129" t="s">
        <v>14</v>
      </c>
      <c r="B71" s="109"/>
      <c r="C71" s="72">
        <v>184</v>
      </c>
      <c r="D71" s="84"/>
      <c r="E71" s="85">
        <f>[1]Бюджет!E71+[1]Контракт!E71</f>
        <v>6</v>
      </c>
      <c r="F71" s="85">
        <f>[1]Бюджет!F71+[1]Контракт!F71</f>
        <v>11</v>
      </c>
      <c r="G71" s="85">
        <f>[1]Бюджет!G71+[1]Контракт!G71</f>
        <v>12</v>
      </c>
      <c r="H71" s="85">
        <f>[1]Бюджет!H71+[1]Контракт!H71</f>
        <v>1</v>
      </c>
      <c r="I71" s="85">
        <f>[1]Бюджет!I71+[1]Контракт!I71</f>
        <v>30</v>
      </c>
      <c r="J71" s="86"/>
      <c r="K71" s="109"/>
      <c r="L71" s="93">
        <v>184</v>
      </c>
      <c r="M71" s="101">
        <f>[1]Бюджет!M71+[1]Контракт!M71</f>
        <v>3</v>
      </c>
      <c r="N71" s="101">
        <f>[1]Бюджет!N71+[1]Контракт!N71</f>
        <v>3</v>
      </c>
      <c r="O71" s="101">
        <f>[1]Бюджет!O71+[1]Контракт!O71</f>
        <v>6</v>
      </c>
    </row>
    <row r="72" spans="1:15" ht="42.75" customHeight="1" x14ac:dyDescent="0.3">
      <c r="A72" s="129" t="s">
        <v>177</v>
      </c>
      <c r="B72" s="95"/>
      <c r="C72" s="72"/>
      <c r="D72" s="84"/>
      <c r="E72" s="85">
        <f>[1]Бюджет!E72+[1]Контракт!E72</f>
        <v>5</v>
      </c>
      <c r="F72" s="85">
        <f>[1]Бюджет!F72+[1]Контракт!F72</f>
        <v>10</v>
      </c>
      <c r="G72" s="85">
        <f>[1]Бюджет!G72+[1]Контракт!G72</f>
        <v>12</v>
      </c>
      <c r="H72" s="85">
        <f>[1]Бюджет!H72+[1]Контракт!H72</f>
        <v>0</v>
      </c>
      <c r="I72" s="85">
        <f>[1]Бюджет!I72+[1]Контракт!I72</f>
        <v>27</v>
      </c>
      <c r="J72" s="86"/>
      <c r="K72" s="95"/>
      <c r="L72" s="95"/>
      <c r="M72" s="102"/>
      <c r="N72" s="102"/>
      <c r="O72" s="102"/>
    </row>
    <row r="73" spans="1:15" ht="24.95" customHeight="1" x14ac:dyDescent="0.3">
      <c r="A73" s="81" t="s">
        <v>15</v>
      </c>
      <c r="B73" s="72">
        <v>50</v>
      </c>
      <c r="C73" s="72" t="s">
        <v>178</v>
      </c>
      <c r="D73" s="84"/>
      <c r="E73" s="85">
        <f>[1]Бюджет!E73+[1]Контракт!E73</f>
        <v>5</v>
      </c>
      <c r="F73" s="85">
        <f>[1]Бюджет!F73+[1]Контракт!F73</f>
        <v>6</v>
      </c>
      <c r="G73" s="85">
        <f>[1]Бюджет!G73+[1]Контракт!G73</f>
        <v>14</v>
      </c>
      <c r="H73" s="85">
        <f>[1]Бюджет!H73+[1]Контракт!H73</f>
        <v>1</v>
      </c>
      <c r="I73" s="85">
        <f>[1]Бюджет!I73+[1]Контракт!I73</f>
        <v>26</v>
      </c>
      <c r="J73" s="86"/>
      <c r="K73" s="133">
        <v>50</v>
      </c>
      <c r="L73" s="133" t="s">
        <v>179</v>
      </c>
      <c r="M73" s="101">
        <f>[1]Бюджет!M73+[1]Контракт!M73</f>
        <v>0</v>
      </c>
      <c r="N73" s="101">
        <f>[1]Бюджет!N73+[1]Контракт!N73</f>
        <v>0</v>
      </c>
      <c r="O73" s="101">
        <f>[1]Бюджет!O73+[1]Контракт!O73</f>
        <v>0</v>
      </c>
    </row>
    <row r="74" spans="1:15" ht="24.95" customHeight="1" x14ac:dyDescent="0.3">
      <c r="A74" s="81" t="s">
        <v>134</v>
      </c>
      <c r="B74" s="72"/>
      <c r="C74" s="72"/>
      <c r="D74" s="84"/>
      <c r="E74" s="85">
        <f>[1]Бюджет!E74+[1]Контракт!E74</f>
        <v>3</v>
      </c>
      <c r="F74" s="85">
        <f>[1]Бюджет!F74+[1]Контракт!F74</f>
        <v>0</v>
      </c>
      <c r="G74" s="85">
        <f>[1]Бюджет!G74+[1]Контракт!G74</f>
        <v>9</v>
      </c>
      <c r="H74" s="85">
        <f>[1]Бюджет!H74+[1]Контракт!H74</f>
        <v>0</v>
      </c>
      <c r="I74" s="85">
        <f>[1]Бюджет!I74+[1]Контракт!I74</f>
        <v>12</v>
      </c>
      <c r="J74" s="86"/>
      <c r="K74" s="133"/>
      <c r="L74" s="133"/>
      <c r="M74" s="102"/>
      <c r="N74" s="102"/>
      <c r="O74" s="102"/>
    </row>
    <row r="75" spans="1:15" ht="24.95" customHeight="1" x14ac:dyDescent="0.3">
      <c r="A75" s="81" t="s">
        <v>180</v>
      </c>
      <c r="B75" s="72">
        <v>115</v>
      </c>
      <c r="C75" s="72" t="s">
        <v>181</v>
      </c>
      <c r="D75" s="84"/>
      <c r="E75" s="85">
        <f>[1]Бюджет!E75+[1]Контракт!E75</f>
        <v>9</v>
      </c>
      <c r="F75" s="85">
        <f>[1]Бюджет!F75+[1]Контракт!F75</f>
        <v>17</v>
      </c>
      <c r="G75" s="85">
        <f>[1]Бюджет!G75+[1]Контракт!G75</f>
        <v>9</v>
      </c>
      <c r="H75" s="85">
        <f>[1]Бюджет!H75+[1]Контракт!H75</f>
        <v>3</v>
      </c>
      <c r="I75" s="85">
        <f>[1]Бюджет!I75+[1]Контракт!I75</f>
        <v>38</v>
      </c>
      <c r="J75" s="86"/>
      <c r="K75" s="72">
        <v>50</v>
      </c>
      <c r="L75" s="72" t="s">
        <v>182</v>
      </c>
      <c r="M75" s="101">
        <f>[1]Бюджет!M75+[1]Контракт!M75</f>
        <v>1</v>
      </c>
      <c r="N75" s="101">
        <f>[1]Бюджет!N75+[1]Контракт!N75</f>
        <v>3</v>
      </c>
      <c r="O75" s="101">
        <f>[1]Бюджет!O75+[1]Контракт!O75</f>
        <v>4</v>
      </c>
    </row>
    <row r="76" spans="1:15" ht="24.95" customHeight="1" x14ac:dyDescent="0.3">
      <c r="A76" s="129" t="s">
        <v>134</v>
      </c>
      <c r="B76" s="72"/>
      <c r="C76" s="72"/>
      <c r="D76" s="84"/>
      <c r="E76" s="85">
        <f>[1]Бюджет!E76+[1]Контракт!E76</f>
        <v>8</v>
      </c>
      <c r="F76" s="85">
        <f>[1]Бюджет!F76+[1]Контракт!F76</f>
        <v>16</v>
      </c>
      <c r="G76" s="85">
        <f>[1]Бюджет!G76+[1]Контракт!G76</f>
        <v>8</v>
      </c>
      <c r="H76" s="85">
        <f>[1]Бюджет!H76+[1]Контракт!H76</f>
        <v>0</v>
      </c>
      <c r="I76" s="85">
        <f>[1]Бюджет!I76+[1]Контракт!I76</f>
        <v>32</v>
      </c>
      <c r="J76" s="86"/>
      <c r="K76" s="72"/>
      <c r="L76" s="72"/>
      <c r="M76" s="102"/>
      <c r="N76" s="102"/>
      <c r="O76" s="102"/>
    </row>
    <row r="77" spans="1:15" ht="24.95" customHeight="1" x14ac:dyDescent="0.3">
      <c r="A77" s="96" t="s">
        <v>137</v>
      </c>
      <c r="B77" s="90"/>
      <c r="C77" s="90"/>
      <c r="D77" s="84"/>
      <c r="E77" s="97">
        <f>[1]Бюджет!E77+[1]Контракт!E77</f>
        <v>23</v>
      </c>
      <c r="F77" s="97">
        <f>[1]Бюджет!F77+[1]Контракт!F77</f>
        <v>37</v>
      </c>
      <c r="G77" s="97">
        <f>[1]Бюджет!G77+[1]Контракт!G77</f>
        <v>51</v>
      </c>
      <c r="H77" s="97">
        <f>[1]Бюджет!H77+[1]Контракт!H77</f>
        <v>9</v>
      </c>
      <c r="I77" s="97">
        <f>[1]Бюджет!I77+[1]Контракт!I77</f>
        <v>120</v>
      </c>
      <c r="J77" s="86"/>
      <c r="K77" s="90"/>
      <c r="L77" s="90"/>
      <c r="M77" s="100">
        <f>[1]Бюджет!M77+[1]Контракт!M77</f>
        <v>5</v>
      </c>
      <c r="N77" s="100">
        <f>[1]Бюджет!N77+[1]Контракт!N77</f>
        <v>13</v>
      </c>
      <c r="O77" s="100">
        <f>[1]Бюджет!O77+[1]Контракт!O77</f>
        <v>18</v>
      </c>
    </row>
    <row r="78" spans="1:15" ht="24.95" customHeight="1" x14ac:dyDescent="0.3">
      <c r="A78" s="80" t="s">
        <v>183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</row>
    <row r="79" spans="1:15" ht="24.95" customHeight="1" x14ac:dyDescent="0.3">
      <c r="A79" s="129" t="s">
        <v>24</v>
      </c>
      <c r="B79" s="72">
        <v>75</v>
      </c>
      <c r="C79" s="72" t="s">
        <v>184</v>
      </c>
      <c r="D79" s="84"/>
      <c r="E79" s="85">
        <f>[1]Бюджет!E79+[1]Контракт!E79</f>
        <v>4</v>
      </c>
      <c r="F79" s="85">
        <f>[1]Бюджет!F79+[1]Контракт!F79</f>
        <v>5</v>
      </c>
      <c r="G79" s="85">
        <f>[1]Бюджет!G79+[1]Контракт!G79</f>
        <v>8</v>
      </c>
      <c r="H79" s="85">
        <f>[1]Бюджет!H79+[1]Контракт!H79</f>
        <v>3</v>
      </c>
      <c r="I79" s="85">
        <f>[1]Бюджет!I79+[1]Контракт!I79</f>
        <v>20</v>
      </c>
      <c r="J79" s="86"/>
      <c r="K79" s="93">
        <v>15</v>
      </c>
      <c r="L79" s="93" t="s">
        <v>185</v>
      </c>
      <c r="M79" s="134">
        <f>[1]Бюджет!M79+[1]Контракт!M79</f>
        <v>1</v>
      </c>
      <c r="N79" s="134">
        <f>[1]Бюджет!N79+[1]Контракт!N79</f>
        <v>1</v>
      </c>
      <c r="O79" s="134">
        <f>[1]Бюджет!O79+[1]Контракт!O79</f>
        <v>2</v>
      </c>
    </row>
    <row r="80" spans="1:15" ht="24.95" customHeight="1" x14ac:dyDescent="0.3">
      <c r="A80" s="129" t="s">
        <v>134</v>
      </c>
      <c r="B80" s="72"/>
      <c r="C80" s="72"/>
      <c r="D80" s="84"/>
      <c r="E80" s="85">
        <f>[1]Бюджет!E80+[1]Контракт!E80</f>
        <v>0</v>
      </c>
      <c r="F80" s="85">
        <f>[1]Бюджет!F80+[1]Контракт!F80</f>
        <v>2</v>
      </c>
      <c r="G80" s="85">
        <f>[1]Бюджет!G80+[1]Контракт!G80</f>
        <v>6</v>
      </c>
      <c r="H80" s="85">
        <f>[1]Бюджет!H80+[1]Контракт!H80</f>
        <v>0</v>
      </c>
      <c r="I80" s="85">
        <f>[1]Бюджет!I80+[1]Контракт!I80</f>
        <v>8</v>
      </c>
      <c r="J80" s="86"/>
      <c r="K80" s="95"/>
      <c r="L80" s="95"/>
      <c r="M80" s="135"/>
      <c r="N80" s="135"/>
      <c r="O80" s="135"/>
    </row>
    <row r="81" spans="1:15" ht="24.95" customHeight="1" x14ac:dyDescent="0.3">
      <c r="A81" s="129" t="s">
        <v>93</v>
      </c>
      <c r="B81" s="90">
        <v>5</v>
      </c>
      <c r="C81" s="83" t="s">
        <v>94</v>
      </c>
      <c r="D81" s="84"/>
      <c r="E81" s="85">
        <f>[1]Бюджет!E81+[1]Контракт!E81</f>
        <v>0</v>
      </c>
      <c r="F81" s="85">
        <f>[1]Бюджет!F81+[1]Контракт!F81</f>
        <v>2</v>
      </c>
      <c r="G81" s="85">
        <f>[1]Бюджет!G81+[1]Контракт!G81</f>
        <v>0</v>
      </c>
      <c r="H81" s="85">
        <f>[1]Бюджет!H81+[1]Контракт!H81</f>
        <v>0</v>
      </c>
      <c r="I81" s="85">
        <f>[1]Бюджет!I81+[1]Контракт!I81</f>
        <v>2</v>
      </c>
      <c r="J81" s="86"/>
      <c r="K81" s="91"/>
      <c r="L81" s="83" t="s">
        <v>94</v>
      </c>
      <c r="M81" s="85">
        <f>[1]Бюджет!M81+[1]Контракт!M81</f>
        <v>0</v>
      </c>
      <c r="N81" s="85">
        <f>[1]Бюджет!N81+[1]Контракт!N81</f>
        <v>0</v>
      </c>
      <c r="O81" s="85">
        <f>[1]Бюджет!O81+[1]Контракт!O81</f>
        <v>0</v>
      </c>
    </row>
    <row r="82" spans="1:15" ht="42.75" customHeight="1" x14ac:dyDescent="0.3">
      <c r="A82" s="81" t="s">
        <v>186</v>
      </c>
      <c r="B82" s="72">
        <v>30</v>
      </c>
      <c r="C82" s="72">
        <v>183</v>
      </c>
      <c r="D82" s="84"/>
      <c r="E82" s="85">
        <f>[1]Бюджет!E82+[1]Контракт!E82</f>
        <v>1</v>
      </c>
      <c r="F82" s="85">
        <f>[1]Бюджет!F82+[1]Контракт!F82</f>
        <v>3</v>
      </c>
      <c r="G82" s="85">
        <f>[1]Бюджет!G82+[1]Контракт!G82</f>
        <v>6</v>
      </c>
      <c r="H82" s="85">
        <f>[1]Бюджет!H82+[1]Контракт!H82</f>
        <v>1</v>
      </c>
      <c r="I82" s="85">
        <f>[1]Бюджет!I82+[1]Контракт!I82</f>
        <v>11</v>
      </c>
      <c r="J82" s="86"/>
      <c r="K82" s="93">
        <v>15</v>
      </c>
      <c r="L82" s="93">
        <v>183</v>
      </c>
      <c r="M82" s="101">
        <f>[1]Бюджет!M82+[1]Контракт!M82</f>
        <v>5</v>
      </c>
      <c r="N82" s="101">
        <f>[1]Бюджет!N82+[1]Контракт!N82</f>
        <v>1</v>
      </c>
      <c r="O82" s="101">
        <f>[1]Бюджет!O82+[1]Контракт!O82</f>
        <v>6</v>
      </c>
    </row>
    <row r="83" spans="1:15" ht="24.95" customHeight="1" x14ac:dyDescent="0.3">
      <c r="A83" s="81" t="s">
        <v>134</v>
      </c>
      <c r="B83" s="72"/>
      <c r="C83" s="72"/>
      <c r="D83" s="84"/>
      <c r="E83" s="85">
        <f>[1]Бюджет!E83+[1]Контракт!E83</f>
        <v>0</v>
      </c>
      <c r="F83" s="85">
        <f>[1]Бюджет!F83+[1]Контракт!F83</f>
        <v>2</v>
      </c>
      <c r="G83" s="85">
        <f>[1]Бюджет!G83+[1]Контракт!G83</f>
        <v>2</v>
      </c>
      <c r="H83" s="85">
        <f>[1]Бюджет!H83+[1]Контракт!H83</f>
        <v>0</v>
      </c>
      <c r="I83" s="85">
        <f>[1]Бюджет!I83+[1]Контракт!I83</f>
        <v>4</v>
      </c>
      <c r="J83" s="86"/>
      <c r="K83" s="95"/>
      <c r="L83" s="95"/>
      <c r="M83" s="102"/>
      <c r="N83" s="102"/>
      <c r="O83" s="102"/>
    </row>
    <row r="84" spans="1:15" ht="37.5" customHeight="1" x14ac:dyDescent="0.3">
      <c r="A84" s="81" t="s">
        <v>187</v>
      </c>
      <c r="B84" s="72">
        <v>560</v>
      </c>
      <c r="C84" s="72">
        <v>184</v>
      </c>
      <c r="D84" s="84"/>
      <c r="E84" s="85">
        <f>[1]Бюджет!E84+[1]Контракт!E84</f>
        <v>12</v>
      </c>
      <c r="F84" s="85">
        <f>[1]Бюджет!F84+[1]Контракт!F84</f>
        <v>31</v>
      </c>
      <c r="G84" s="85">
        <f>[1]Бюджет!G84+[1]Контракт!G84</f>
        <v>72</v>
      </c>
      <c r="H84" s="85">
        <f>[1]Бюджет!H84+[1]Контракт!H84</f>
        <v>9</v>
      </c>
      <c r="I84" s="85">
        <f>[1]Бюджет!I84+[1]Контракт!I84</f>
        <v>124</v>
      </c>
      <c r="J84" s="86"/>
      <c r="K84" s="93">
        <v>215</v>
      </c>
      <c r="L84" s="93">
        <v>184</v>
      </c>
      <c r="M84" s="101">
        <f>[1]Бюджет!M84+[1]Контракт!M84</f>
        <v>9</v>
      </c>
      <c r="N84" s="101">
        <f>[1]Бюджет!N84+[1]Контракт!N84</f>
        <v>12</v>
      </c>
      <c r="O84" s="101">
        <f>[1]Бюджет!O84+[1]Контракт!O84</f>
        <v>21</v>
      </c>
    </row>
    <row r="85" spans="1:15" ht="24.95" customHeight="1" x14ac:dyDescent="0.3">
      <c r="A85" s="81" t="s">
        <v>134</v>
      </c>
      <c r="B85" s="72"/>
      <c r="C85" s="72"/>
      <c r="D85" s="84"/>
      <c r="E85" s="85">
        <f>[1]Бюджет!E85+[1]Контракт!E85</f>
        <v>10</v>
      </c>
      <c r="F85" s="85">
        <f>[1]Бюджет!F85+[1]Контракт!F85</f>
        <v>18</v>
      </c>
      <c r="G85" s="85">
        <f>[1]Бюджет!G85+[1]Контракт!G85</f>
        <v>61</v>
      </c>
      <c r="H85" s="85">
        <f>[1]Бюджет!H85+[1]Контракт!H85</f>
        <v>0</v>
      </c>
      <c r="I85" s="85">
        <f>[1]Бюджет!I85+[1]Контракт!I85</f>
        <v>89</v>
      </c>
      <c r="J85" s="86"/>
      <c r="K85" s="95"/>
      <c r="L85" s="95"/>
      <c r="M85" s="102"/>
      <c r="N85" s="102"/>
      <c r="O85" s="102"/>
    </row>
    <row r="86" spans="1:15" ht="24.95" customHeight="1" x14ac:dyDescent="0.3">
      <c r="A86" s="129" t="s">
        <v>70</v>
      </c>
      <c r="B86" s="72">
        <v>30</v>
      </c>
      <c r="C86" s="72">
        <v>263</v>
      </c>
      <c r="D86" s="84"/>
      <c r="E86" s="85">
        <f>[1]Бюджет!E86+[1]Контракт!E86</f>
        <v>0</v>
      </c>
      <c r="F86" s="85">
        <f>[1]Бюджет!F86+[1]Контракт!F86</f>
        <v>6</v>
      </c>
      <c r="G86" s="85">
        <f>[1]Бюджет!G86+[1]Контракт!G86</f>
        <v>2</v>
      </c>
      <c r="H86" s="85">
        <f>[1]Бюджет!H86+[1]Контракт!H86</f>
        <v>0</v>
      </c>
      <c r="I86" s="85">
        <f>[1]Бюджет!I86+[1]Контракт!I86</f>
        <v>8</v>
      </c>
      <c r="J86" s="86"/>
      <c r="K86" s="93">
        <v>40</v>
      </c>
      <c r="L86" s="93">
        <v>263</v>
      </c>
      <c r="M86" s="101">
        <f>[1]Бюджет!M86+[1]Контракт!M86</f>
        <v>6</v>
      </c>
      <c r="N86" s="101">
        <f>[1]Бюджет!N86+[1]Контракт!N86</f>
        <v>10</v>
      </c>
      <c r="O86" s="101">
        <f>[1]Бюджет!O86+[1]Контракт!O86</f>
        <v>16</v>
      </c>
    </row>
    <row r="87" spans="1:15" ht="24.95" customHeight="1" x14ac:dyDescent="0.3">
      <c r="A87" s="129" t="s">
        <v>134</v>
      </c>
      <c r="B87" s="72"/>
      <c r="C87" s="72"/>
      <c r="D87" s="84"/>
      <c r="E87" s="85">
        <f>[1]Бюджет!E87+[1]Контракт!E87</f>
        <v>0</v>
      </c>
      <c r="F87" s="85">
        <f>[1]Бюджет!F87+[1]Контракт!F87</f>
        <v>4</v>
      </c>
      <c r="G87" s="85">
        <f>[1]Бюджет!G87+[1]Контракт!G87</f>
        <v>2</v>
      </c>
      <c r="H87" s="85">
        <f>[1]Бюджет!H87+[1]Контракт!H87</f>
        <v>0</v>
      </c>
      <c r="I87" s="85">
        <f>[1]Бюджет!I87+[1]Контракт!I87</f>
        <v>6</v>
      </c>
      <c r="J87" s="86"/>
      <c r="K87" s="95"/>
      <c r="L87" s="95"/>
      <c r="M87" s="102"/>
      <c r="N87" s="102"/>
      <c r="O87" s="102"/>
    </row>
    <row r="88" spans="1:15" ht="24.95" customHeight="1" x14ac:dyDescent="0.3">
      <c r="A88" s="96" t="s">
        <v>137</v>
      </c>
      <c r="B88" s="90"/>
      <c r="C88" s="90"/>
      <c r="D88" s="84"/>
      <c r="E88" s="97">
        <f>[1]Бюджет!E88+[1]Контракт!E88</f>
        <v>17</v>
      </c>
      <c r="F88" s="97">
        <f>[1]Бюджет!F88+[1]Контракт!F88</f>
        <v>47</v>
      </c>
      <c r="G88" s="97">
        <f>[1]Бюджет!G88+[1]Контракт!G88</f>
        <v>88</v>
      </c>
      <c r="H88" s="97">
        <f>[1]Бюджет!H88+[1]Контракт!H88</f>
        <v>13</v>
      </c>
      <c r="I88" s="97">
        <f>[1]Бюджет!I88+[1]Контракт!I88</f>
        <v>165</v>
      </c>
      <c r="J88" s="86"/>
      <c r="K88" s="90"/>
      <c r="L88" s="90"/>
      <c r="M88" s="100">
        <f>[1]Бюджет!M88+[1]Контракт!M88</f>
        <v>21</v>
      </c>
      <c r="N88" s="100">
        <f>[1]Бюджет!N88+[1]Контракт!N88</f>
        <v>24</v>
      </c>
      <c r="O88" s="100">
        <f>[1]Бюджет!O88+[1]Контракт!O88</f>
        <v>45</v>
      </c>
    </row>
    <row r="89" spans="1:15" ht="24.95" customHeight="1" x14ac:dyDescent="0.3">
      <c r="A89" s="80" t="s">
        <v>188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</row>
    <row r="90" spans="1:15" ht="24.95" customHeight="1" x14ac:dyDescent="0.3">
      <c r="A90" s="129" t="s">
        <v>29</v>
      </c>
      <c r="B90" s="72">
        <v>10</v>
      </c>
      <c r="C90" s="72" t="s">
        <v>189</v>
      </c>
      <c r="D90" s="84"/>
      <c r="E90" s="85">
        <f>[1]Бюджет!E90+[1]Контракт!E90</f>
        <v>5</v>
      </c>
      <c r="F90" s="85">
        <f>[1]Бюджет!F90+[1]Контракт!F90</f>
        <v>4</v>
      </c>
      <c r="G90" s="85">
        <f>[1]Бюджет!G90+[1]Контракт!G90</f>
        <v>5</v>
      </c>
      <c r="H90" s="85">
        <f>[1]Бюджет!H90+[1]Контракт!H90</f>
        <v>0</v>
      </c>
      <c r="I90" s="85">
        <f>[1]Бюджет!I90+[1]Контракт!I90</f>
        <v>14</v>
      </c>
      <c r="J90" s="86"/>
      <c r="K90" s="72">
        <v>7</v>
      </c>
      <c r="L90" s="72" t="s">
        <v>190</v>
      </c>
      <c r="M90" s="136">
        <f>[1]Бюджет!M90+[1]Контракт!M90</f>
        <v>15</v>
      </c>
      <c r="N90" s="136">
        <f>[1]Бюджет!N90+[1]Контракт!N90</f>
        <v>4</v>
      </c>
      <c r="O90" s="136">
        <f>[1]Бюджет!O90+[1]Контракт!O90</f>
        <v>19</v>
      </c>
    </row>
    <row r="91" spans="1:15" ht="24.95" customHeight="1" x14ac:dyDescent="0.3">
      <c r="A91" s="129" t="s">
        <v>134</v>
      </c>
      <c r="B91" s="72"/>
      <c r="C91" s="72"/>
      <c r="D91" s="84"/>
      <c r="E91" s="85">
        <f>[1]Бюджет!E91+[1]Контракт!E91</f>
        <v>2</v>
      </c>
      <c r="F91" s="85">
        <f>[1]Бюджет!F91+[1]Контракт!F91</f>
        <v>4</v>
      </c>
      <c r="G91" s="85">
        <f>[1]Бюджет!G91+[1]Контракт!G91</f>
        <v>5</v>
      </c>
      <c r="H91" s="85">
        <f>[1]Бюджет!H91+[1]Контракт!H91</f>
        <v>0</v>
      </c>
      <c r="I91" s="85">
        <f>[1]Бюджет!I91+[1]Контракт!I91</f>
        <v>11</v>
      </c>
      <c r="J91" s="86"/>
      <c r="K91" s="72"/>
      <c r="L91" s="72"/>
      <c r="M91" s="136"/>
      <c r="N91" s="136"/>
      <c r="O91" s="136"/>
    </row>
    <row r="92" spans="1:15" ht="24.95" customHeight="1" x14ac:dyDescent="0.3">
      <c r="A92" s="81" t="s">
        <v>191</v>
      </c>
      <c r="B92" s="72">
        <v>50</v>
      </c>
      <c r="C92" s="72" t="s">
        <v>192</v>
      </c>
      <c r="D92" s="84"/>
      <c r="E92" s="85">
        <f>[1]Бюджет!E92+[1]Контракт!E92</f>
        <v>1</v>
      </c>
      <c r="F92" s="85">
        <f>[1]Бюджет!F92+[1]Контракт!F92</f>
        <v>2</v>
      </c>
      <c r="G92" s="85">
        <f>[1]Бюджет!G92+[1]Контракт!G92</f>
        <v>4</v>
      </c>
      <c r="H92" s="85">
        <f>[1]Бюджет!H92+[1]Контракт!H92</f>
        <v>4</v>
      </c>
      <c r="I92" s="85">
        <f>[1]Бюджет!I92+[1]Контракт!I92</f>
        <v>11</v>
      </c>
      <c r="J92" s="86"/>
      <c r="K92" s="72">
        <v>25</v>
      </c>
      <c r="L92" s="72" t="s">
        <v>193</v>
      </c>
      <c r="M92" s="136">
        <f>[1]Бюджет!M92+[1]Контракт!M92</f>
        <v>7</v>
      </c>
      <c r="N92" s="136">
        <f>[1]Бюджет!N92+[1]Контракт!N92</f>
        <v>3</v>
      </c>
      <c r="O92" s="136">
        <f>[1]Бюджет!O92+[1]Контракт!O92</f>
        <v>10</v>
      </c>
    </row>
    <row r="93" spans="1:15" ht="24.95" customHeight="1" x14ac:dyDescent="0.3">
      <c r="A93" s="81" t="s">
        <v>134</v>
      </c>
      <c r="B93" s="72"/>
      <c r="C93" s="72"/>
      <c r="D93" s="84"/>
      <c r="E93" s="85">
        <f>[1]Бюджет!E93+[1]Контракт!E93</f>
        <v>0</v>
      </c>
      <c r="F93" s="85">
        <f>[1]Бюджет!F93+[1]Контракт!F93</f>
        <v>0</v>
      </c>
      <c r="G93" s="85">
        <f>[1]Бюджет!G93+[1]Контракт!G93</f>
        <v>3</v>
      </c>
      <c r="H93" s="85">
        <f>[1]Бюджет!H93+[1]Контракт!H93</f>
        <v>0</v>
      </c>
      <c r="I93" s="85">
        <f>[1]Бюджет!I93+[1]Контракт!I93</f>
        <v>3</v>
      </c>
      <c r="J93" s="86"/>
      <c r="K93" s="72"/>
      <c r="L93" s="72"/>
      <c r="M93" s="136"/>
      <c r="N93" s="136"/>
      <c r="O93" s="136"/>
    </row>
    <row r="94" spans="1:15" ht="37.5" customHeight="1" x14ac:dyDescent="0.3">
      <c r="A94" s="81" t="s">
        <v>194</v>
      </c>
      <c r="B94" s="72">
        <v>560</v>
      </c>
      <c r="C94" s="72">
        <v>184</v>
      </c>
      <c r="D94" s="84"/>
      <c r="E94" s="85">
        <f>[1]Бюджет!E94+[1]Контракт!E94</f>
        <v>1</v>
      </c>
      <c r="F94" s="85">
        <f>[1]Бюджет!F94+[1]Контракт!F94</f>
        <v>1</v>
      </c>
      <c r="G94" s="85">
        <f>[1]Бюджет!G94+[1]Контракт!G94</f>
        <v>4</v>
      </c>
      <c r="H94" s="85">
        <f>[1]Бюджет!H94+[1]Контракт!H94</f>
        <v>1</v>
      </c>
      <c r="I94" s="85">
        <f>[1]Бюджет!I94+[1]Контракт!I94</f>
        <v>7</v>
      </c>
      <c r="J94" s="86"/>
      <c r="K94" s="93">
        <v>215</v>
      </c>
      <c r="L94" s="93">
        <v>184</v>
      </c>
      <c r="M94" s="136">
        <f>[1]Бюджет!M94+[1]Контракт!M94</f>
        <v>8</v>
      </c>
      <c r="N94" s="136">
        <f>[1]Бюджет!N94+[1]Контракт!N94</f>
        <v>7</v>
      </c>
      <c r="O94" s="136">
        <f>[1]Бюджет!O94+[1]Контракт!O94</f>
        <v>15</v>
      </c>
    </row>
    <row r="95" spans="1:15" ht="24.95" customHeight="1" x14ac:dyDescent="0.3">
      <c r="A95" s="81" t="s">
        <v>134</v>
      </c>
      <c r="B95" s="72"/>
      <c r="C95" s="72"/>
      <c r="D95" s="84"/>
      <c r="E95" s="85">
        <f>[1]Бюджет!E95+[1]Контракт!E95</f>
        <v>0</v>
      </c>
      <c r="F95" s="85">
        <f>[1]Бюджет!F95+[1]Контракт!F95</f>
        <v>0</v>
      </c>
      <c r="G95" s="85">
        <f>[1]Бюджет!G95+[1]Контракт!G95</f>
        <v>3</v>
      </c>
      <c r="H95" s="85">
        <f>[1]Бюджет!H95+[1]Контракт!H95</f>
        <v>0</v>
      </c>
      <c r="I95" s="85">
        <f>[1]Бюджет!I95+[1]Контракт!I95</f>
        <v>3</v>
      </c>
      <c r="J95" s="86"/>
      <c r="K95" s="95"/>
      <c r="L95" s="95"/>
      <c r="M95" s="136"/>
      <c r="N95" s="136"/>
      <c r="O95" s="136"/>
    </row>
    <row r="96" spans="1:15" ht="24.95" customHeight="1" x14ac:dyDescent="0.3">
      <c r="A96" s="96" t="s">
        <v>137</v>
      </c>
      <c r="B96" s="90"/>
      <c r="C96" s="90"/>
      <c r="D96" s="84"/>
      <c r="E96" s="97">
        <f>[1]Бюджет!E96+[1]Контракт!E96</f>
        <v>7</v>
      </c>
      <c r="F96" s="97">
        <f>[1]Бюджет!F96+[1]Контракт!F96</f>
        <v>7</v>
      </c>
      <c r="G96" s="97">
        <f>[1]Бюджет!G96+[1]Контракт!G96</f>
        <v>13</v>
      </c>
      <c r="H96" s="97">
        <f>[1]Бюджет!H96+[1]Контракт!H96</f>
        <v>5</v>
      </c>
      <c r="I96" s="97">
        <f>[1]Бюджет!I96+[1]Контракт!I96</f>
        <v>32</v>
      </c>
      <c r="J96" s="86"/>
      <c r="K96" s="90"/>
      <c r="L96" s="90"/>
      <c r="M96" s="100">
        <f>[1]Бюджет!M96+[1]Контракт!M96</f>
        <v>30</v>
      </c>
      <c r="N96" s="100">
        <f>[1]Бюджет!N96+[1]Контракт!N96</f>
        <v>14</v>
      </c>
      <c r="O96" s="100">
        <f>[1]Бюджет!O96+[1]Контракт!O96</f>
        <v>44</v>
      </c>
    </row>
    <row r="97" spans="1:16" ht="24.95" customHeight="1" x14ac:dyDescent="0.3">
      <c r="A97" s="80" t="s">
        <v>195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6" ht="24.95" customHeight="1" x14ac:dyDescent="0.3">
      <c r="A98" s="103" t="s">
        <v>53</v>
      </c>
      <c r="B98" s="72">
        <v>100</v>
      </c>
      <c r="C98" s="72" t="s">
        <v>196</v>
      </c>
      <c r="D98" s="84"/>
      <c r="E98" s="85">
        <f>[1]Бюджет!E98+[1]Контракт!E98</f>
        <v>2</v>
      </c>
      <c r="F98" s="85">
        <f>[1]Бюджет!F98+[1]Контракт!F98</f>
        <v>2</v>
      </c>
      <c r="G98" s="85">
        <f>[1]Бюджет!G98+[1]Контракт!G98</f>
        <v>3</v>
      </c>
      <c r="H98" s="85">
        <f>[1]Бюджет!H98+[1]Контракт!H98</f>
        <v>5</v>
      </c>
      <c r="I98" s="85">
        <f>[1]Бюджет!I98+[1]Контракт!I98</f>
        <v>12</v>
      </c>
      <c r="J98" s="86"/>
      <c r="K98" s="93">
        <v>10</v>
      </c>
      <c r="L98" s="93">
        <v>103</v>
      </c>
      <c r="M98" s="101">
        <f>[1]Бюджет!M98+[1]Контракт!M98</f>
        <v>7</v>
      </c>
      <c r="N98" s="101">
        <f>[1]Бюджет!N98+[1]Контракт!N98</f>
        <v>4</v>
      </c>
      <c r="O98" s="101">
        <f>[1]Бюджет!O98+[1]Контракт!O98</f>
        <v>11</v>
      </c>
    </row>
    <row r="99" spans="1:16" ht="24.95" customHeight="1" x14ac:dyDescent="0.3">
      <c r="A99" s="103" t="s">
        <v>134</v>
      </c>
      <c r="B99" s="72"/>
      <c r="C99" s="72"/>
      <c r="D99" s="84"/>
      <c r="E99" s="85">
        <f>[1]Бюджет!E99+[1]Контракт!E99</f>
        <v>1</v>
      </c>
      <c r="F99" s="85">
        <f>[1]Бюджет!F99+[1]Контракт!F99</f>
        <v>0</v>
      </c>
      <c r="G99" s="85">
        <f>[1]Бюджет!G99+[1]Контракт!G99</f>
        <v>3</v>
      </c>
      <c r="H99" s="85">
        <f>[1]Бюджет!H99+[1]Контракт!H99</f>
        <v>0</v>
      </c>
      <c r="I99" s="85">
        <f>[1]Бюджет!I99+[1]Контракт!I99</f>
        <v>4</v>
      </c>
      <c r="J99" s="86"/>
      <c r="K99" s="95"/>
      <c r="L99" s="95"/>
      <c r="M99" s="102"/>
      <c r="N99" s="102"/>
      <c r="O99" s="102"/>
    </row>
    <row r="100" spans="1:16" ht="24.95" customHeight="1" x14ac:dyDescent="0.3">
      <c r="A100" s="81" t="s">
        <v>92</v>
      </c>
      <c r="B100" s="93">
        <v>20</v>
      </c>
      <c r="C100" s="93">
        <v>161</v>
      </c>
      <c r="D100" s="84"/>
      <c r="E100" s="85">
        <f>[1]Бюджет!E100+[1]Контракт!E100</f>
        <v>2</v>
      </c>
      <c r="F100" s="85">
        <f>[1]Бюджет!F100+[1]Контракт!F100</f>
        <v>0</v>
      </c>
      <c r="G100" s="85">
        <f>[1]Бюджет!G100+[1]Контракт!G100</f>
        <v>0</v>
      </c>
      <c r="H100" s="85">
        <f>[1]Бюджет!H100+[1]Контракт!H100</f>
        <v>0</v>
      </c>
      <c r="I100" s="85">
        <f>[1]Бюджет!I100+[1]Контракт!I100</f>
        <v>2</v>
      </c>
      <c r="J100" s="86"/>
      <c r="K100" s="137"/>
      <c r="L100" s="93">
        <v>161</v>
      </c>
      <c r="M100" s="101">
        <f>[1]Бюджет!M100+[1]Контракт!M100</f>
        <v>0</v>
      </c>
      <c r="N100" s="101">
        <f>[1]Бюджет!N100+[1]Контракт!N100</f>
        <v>0</v>
      </c>
      <c r="O100" s="101">
        <f>[1]Бюджет!O100+[1]Контракт!O100</f>
        <v>0</v>
      </c>
    </row>
    <row r="101" spans="1:16" ht="24.95" customHeight="1" x14ac:dyDescent="0.3">
      <c r="A101" s="81" t="s">
        <v>134</v>
      </c>
      <c r="B101" s="95"/>
      <c r="C101" s="95"/>
      <c r="D101" s="84"/>
      <c r="E101" s="85">
        <f>[1]Бюджет!E101+[1]Контракт!E101</f>
        <v>0</v>
      </c>
      <c r="F101" s="85">
        <f>[1]Бюджет!F101+[1]Контракт!F101</f>
        <v>0</v>
      </c>
      <c r="G101" s="85">
        <f>[1]Бюджет!G101+[1]Контракт!G101</f>
        <v>0</v>
      </c>
      <c r="H101" s="85">
        <f>[1]Бюджет!H101+[1]Контракт!H101</f>
        <v>0</v>
      </c>
      <c r="I101" s="85">
        <f>[1]Бюджет!I101+[1]Контракт!I101</f>
        <v>0</v>
      </c>
      <c r="J101" s="86"/>
      <c r="K101" s="137"/>
      <c r="L101" s="95"/>
      <c r="M101" s="102"/>
      <c r="N101" s="102"/>
      <c r="O101" s="102"/>
      <c r="P101" s="138"/>
    </row>
    <row r="102" spans="1:16" ht="24.95" customHeight="1" x14ac:dyDescent="0.3">
      <c r="A102" s="81" t="s">
        <v>197</v>
      </c>
      <c r="B102" s="72">
        <v>560</v>
      </c>
      <c r="C102" s="72">
        <v>184</v>
      </c>
      <c r="D102" s="84"/>
      <c r="E102" s="85">
        <f>[1]Бюджет!E102+[1]Контракт!E102</f>
        <v>0</v>
      </c>
      <c r="F102" s="85">
        <f>[1]Бюджет!F102+[1]Контракт!F102</f>
        <v>0</v>
      </c>
      <c r="G102" s="85">
        <f>[1]Бюджет!G102+[1]Контракт!G102</f>
        <v>5</v>
      </c>
      <c r="H102" s="85">
        <f>[1]Бюджет!H102+[1]Контракт!H102</f>
        <v>4</v>
      </c>
      <c r="I102" s="85">
        <f>[1]Бюджет!I102+[1]Контракт!I102</f>
        <v>9</v>
      </c>
      <c r="J102" s="86"/>
      <c r="K102" s="93">
        <v>215</v>
      </c>
      <c r="L102" s="90">
        <v>184</v>
      </c>
      <c r="M102" s="101">
        <f>[1]Бюджет!M102+[1]Контракт!M102</f>
        <v>0</v>
      </c>
      <c r="N102" s="101">
        <f>[1]Бюджет!N102+[1]Контракт!N102</f>
        <v>0</v>
      </c>
      <c r="O102" s="101">
        <f>[1]Бюджет!O102+[1]Контракт!O102</f>
        <v>0</v>
      </c>
      <c r="P102" s="138"/>
    </row>
    <row r="103" spans="1:16" ht="24.95" customHeight="1" x14ac:dyDescent="0.3">
      <c r="A103" s="81" t="s">
        <v>134</v>
      </c>
      <c r="B103" s="72"/>
      <c r="C103" s="72"/>
      <c r="D103" s="84"/>
      <c r="E103" s="85">
        <f>[1]Бюджет!E103+[1]Контракт!E103</f>
        <v>0</v>
      </c>
      <c r="F103" s="85">
        <f>[1]Бюджет!F103+[1]Контракт!F103</f>
        <v>0</v>
      </c>
      <c r="G103" s="85">
        <f>[1]Бюджет!G103+[1]Контракт!G103</f>
        <v>4</v>
      </c>
      <c r="H103" s="85">
        <f>[1]Бюджет!H103+[1]Контракт!H103</f>
        <v>0</v>
      </c>
      <c r="I103" s="85">
        <f>[1]Бюджет!I103+[1]Контракт!I103</f>
        <v>4</v>
      </c>
      <c r="J103" s="86"/>
      <c r="K103" s="95"/>
      <c r="L103" s="90"/>
      <c r="M103" s="102"/>
      <c r="N103" s="102"/>
      <c r="O103" s="102"/>
      <c r="P103" s="138"/>
    </row>
    <row r="104" spans="1:16" ht="24.95" customHeight="1" x14ac:dyDescent="0.3">
      <c r="A104" s="129" t="s">
        <v>198</v>
      </c>
      <c r="B104" s="90">
        <v>60</v>
      </c>
      <c r="C104" s="139">
        <v>185</v>
      </c>
      <c r="D104" s="84"/>
      <c r="E104" s="85">
        <f>[1]Бюджет!E104+[1]Контракт!E104</f>
        <v>6</v>
      </c>
      <c r="F104" s="85">
        <f>[1]Бюджет!F104+[1]Контракт!F104</f>
        <v>5</v>
      </c>
      <c r="G104" s="85">
        <f>[1]Бюджет!G104+[1]Контракт!G104</f>
        <v>9</v>
      </c>
      <c r="H104" s="85">
        <f>[1]Бюджет!H104+[1]Контракт!H104</f>
        <v>3</v>
      </c>
      <c r="I104" s="85">
        <f>[1]Бюджет!I104+[1]Контракт!I104</f>
        <v>23</v>
      </c>
      <c r="J104" s="86"/>
      <c r="K104" s="90">
        <v>50</v>
      </c>
      <c r="L104" s="90">
        <v>185</v>
      </c>
      <c r="M104" s="101">
        <f>[1]Бюджет!M104+[1]Контракт!M104</f>
        <v>6</v>
      </c>
      <c r="N104" s="101">
        <f>[1]Бюджет!N104+[1]Контракт!N104</f>
        <v>0</v>
      </c>
      <c r="O104" s="101">
        <f>[1]Бюджет!O104+[1]Контракт!O104</f>
        <v>6</v>
      </c>
      <c r="P104" s="138"/>
    </row>
    <row r="105" spans="1:16" ht="24.95" customHeight="1" x14ac:dyDescent="0.3">
      <c r="A105" s="129" t="s">
        <v>134</v>
      </c>
      <c r="B105" s="140"/>
      <c r="C105" s="139"/>
      <c r="D105" s="141"/>
      <c r="E105" s="85">
        <f>[1]Бюджет!E105+[1]Контракт!E105</f>
        <v>0</v>
      </c>
      <c r="F105" s="85">
        <f>[1]Бюджет!F105+[1]Контракт!F105</f>
        <v>2</v>
      </c>
      <c r="G105" s="85">
        <f>[1]Бюджет!G105+[1]Контракт!G105</f>
        <v>5</v>
      </c>
      <c r="H105" s="85">
        <f>[1]Бюджет!H105+[1]Контракт!H105</f>
        <v>0</v>
      </c>
      <c r="I105" s="85">
        <f>[1]Бюджет!I105+[1]Контракт!I105</f>
        <v>7</v>
      </c>
      <c r="J105" s="142"/>
      <c r="K105" s="140"/>
      <c r="L105" s="140"/>
      <c r="M105" s="102"/>
      <c r="N105" s="102"/>
      <c r="O105" s="102"/>
      <c r="P105" s="138"/>
    </row>
    <row r="106" spans="1:16" ht="24.95" customHeight="1" thickBot="1" x14ac:dyDescent="0.35">
      <c r="A106" s="143" t="s">
        <v>137</v>
      </c>
      <c r="B106" s="144"/>
      <c r="C106" s="144"/>
      <c r="D106" s="145"/>
      <c r="E106" s="97">
        <f>[1]Бюджет!E106+[1]Контракт!E106</f>
        <v>10</v>
      </c>
      <c r="F106" s="97">
        <f>[1]Бюджет!F106+[1]Контракт!F106</f>
        <v>7</v>
      </c>
      <c r="G106" s="97">
        <f>[1]Бюджет!G106+[1]Контракт!G106</f>
        <v>17</v>
      </c>
      <c r="H106" s="97">
        <f>[1]Бюджет!H106+[1]Контракт!H106</f>
        <v>12</v>
      </c>
      <c r="I106" s="97">
        <f>[1]Бюджет!I106+[1]Контракт!I106</f>
        <v>46</v>
      </c>
      <c r="J106" s="146"/>
      <c r="K106" s="144"/>
      <c r="L106" s="144"/>
      <c r="M106" s="147">
        <f>[1]Бюджет!M106+[1]Контракт!M106</f>
        <v>13</v>
      </c>
      <c r="N106" s="147">
        <f>[1]Бюджет!N106+[1]Контракт!N106</f>
        <v>4</v>
      </c>
      <c r="O106" s="147">
        <f>[1]Бюджет!O106+[1]Контракт!O106</f>
        <v>17</v>
      </c>
      <c r="P106" s="138"/>
    </row>
    <row r="107" spans="1:16" ht="24.95" customHeight="1" thickTop="1" x14ac:dyDescent="0.3">
      <c r="A107" s="148" t="s">
        <v>199</v>
      </c>
      <c r="B107" s="110"/>
      <c r="C107" s="110"/>
      <c r="D107" s="149"/>
      <c r="E107" s="150">
        <f>[1]Бюджет!E107+[1]Контракт!E107</f>
        <v>48</v>
      </c>
      <c r="F107" s="150">
        <f>[1]Бюджет!F107+[1]Контракт!F107</f>
        <v>113</v>
      </c>
      <c r="G107" s="150">
        <f>[1]Бюджет!G107+[1]Контракт!G107</f>
        <v>227</v>
      </c>
      <c r="H107" s="150">
        <f>[1]Бюджет!H107+[1]Контракт!H107</f>
        <v>0</v>
      </c>
      <c r="I107" s="150">
        <f>[1]Бюджет!I107+[1]Контракт!I107</f>
        <v>388</v>
      </c>
      <c r="J107" s="151"/>
      <c r="K107" s="110"/>
      <c r="L107" s="110"/>
      <c r="M107" s="152"/>
      <c r="N107" s="152"/>
      <c r="O107" s="152"/>
      <c r="P107" s="138"/>
    </row>
    <row r="108" spans="1:16" ht="24.95" customHeight="1" x14ac:dyDescent="0.3">
      <c r="A108" s="153" t="s">
        <v>200</v>
      </c>
      <c r="B108" s="153"/>
      <c r="C108" s="153"/>
      <c r="D108" s="154"/>
      <c r="E108" s="155">
        <f>[1]Бюджет!E108+[1]Контракт!E108</f>
        <v>170</v>
      </c>
      <c r="F108" s="155">
        <f>[1]Бюджет!F108+[1]Контракт!F108</f>
        <v>350</v>
      </c>
      <c r="G108" s="155">
        <f>[1]Бюджет!G108+[1]Контракт!G108</f>
        <v>386</v>
      </c>
      <c r="H108" s="155">
        <f>[1]Бюджет!H108+[1]Контракт!H108</f>
        <v>167</v>
      </c>
      <c r="I108" s="155">
        <f>[1]Бюджет!I108+[1]Контракт!I108</f>
        <v>1073</v>
      </c>
      <c r="J108" s="151"/>
      <c r="K108" s="90"/>
      <c r="L108" s="90"/>
      <c r="M108" s="156">
        <f>[1]Бюджет!M108+[1]Контракт!M108</f>
        <v>317</v>
      </c>
      <c r="N108" s="156">
        <f>[1]Бюджет!N108+[1]Контракт!N108</f>
        <v>207</v>
      </c>
      <c r="O108" s="156">
        <f>[1]Бюджет!O108+[1]Контракт!O108</f>
        <v>524</v>
      </c>
      <c r="P108" s="157">
        <f>I108+O108</f>
        <v>1597</v>
      </c>
    </row>
    <row r="109" spans="1:16" ht="24.95" customHeight="1" x14ac:dyDescent="0.3">
      <c r="A109" s="103" t="s">
        <v>201</v>
      </c>
      <c r="B109" s="90"/>
      <c r="C109" s="83">
        <v>103</v>
      </c>
      <c r="D109" s="158"/>
      <c r="E109" s="97"/>
      <c r="F109" s="100">
        <v>0</v>
      </c>
      <c r="G109" s="97">
        <v>0</v>
      </c>
      <c r="H109" s="100">
        <v>1</v>
      </c>
      <c r="I109" s="159">
        <f t="shared" ref="I109:I110" si="0">E109+F109+G109+H109</f>
        <v>1</v>
      </c>
      <c r="J109" s="138"/>
      <c r="K109" s="94"/>
      <c r="L109" s="94"/>
      <c r="M109" s="138"/>
      <c r="N109" s="138"/>
      <c r="O109" s="138"/>
      <c r="P109" s="138"/>
    </row>
    <row r="110" spans="1:16" ht="35.25" customHeight="1" x14ac:dyDescent="0.3">
      <c r="A110" s="129" t="s">
        <v>202</v>
      </c>
      <c r="B110" s="90"/>
      <c r="C110" s="82">
        <v>185</v>
      </c>
      <c r="D110" s="158"/>
      <c r="E110" s="97"/>
      <c r="F110" s="97"/>
      <c r="G110" s="100"/>
      <c r="H110" s="100"/>
      <c r="I110" s="100">
        <f t="shared" si="0"/>
        <v>0</v>
      </c>
      <c r="J110" s="138"/>
      <c r="K110" s="87"/>
      <c r="L110" s="83" t="s">
        <v>67</v>
      </c>
      <c r="M110" s="97">
        <v>1</v>
      </c>
      <c r="N110" s="97">
        <v>0</v>
      </c>
      <c r="O110" s="159">
        <f>M110+N110</f>
        <v>1</v>
      </c>
      <c r="P110" s="138"/>
    </row>
    <row r="111" spans="1:16" ht="24.95" customHeight="1" x14ac:dyDescent="0.3">
      <c r="A111" s="160" t="s">
        <v>203</v>
      </c>
      <c r="B111" s="161"/>
      <c r="C111" s="162"/>
      <c r="D111" s="163"/>
      <c r="E111" s="100">
        <f>E109+E110</f>
        <v>0</v>
      </c>
      <c r="F111" s="100">
        <f t="shared" ref="F111:I111" si="1">F109+F110</f>
        <v>0</v>
      </c>
      <c r="G111" s="100">
        <f t="shared" si="1"/>
        <v>0</v>
      </c>
      <c r="H111" s="100">
        <f t="shared" si="1"/>
        <v>1</v>
      </c>
      <c r="I111" s="159">
        <f t="shared" si="1"/>
        <v>1</v>
      </c>
      <c r="J111" s="138"/>
      <c r="K111" s="94"/>
      <c r="L111" s="94"/>
      <c r="M111" s="138"/>
      <c r="N111" s="138"/>
      <c r="O111" s="138"/>
      <c r="P111" s="157">
        <f>P108+I112</f>
        <v>1599</v>
      </c>
    </row>
    <row r="112" spans="1:16" ht="28.5" customHeight="1" x14ac:dyDescent="0.3">
      <c r="A112" s="160" t="s">
        <v>204</v>
      </c>
      <c r="B112" s="161"/>
      <c r="C112" s="162"/>
      <c r="D112" s="163"/>
      <c r="E112" s="100"/>
      <c r="F112" s="100"/>
      <c r="G112" s="100"/>
      <c r="H112" s="100"/>
      <c r="I112" s="159">
        <f>O110+I111</f>
        <v>2</v>
      </c>
    </row>
  </sheetData>
  <mergeCells count="275">
    <mergeCell ref="M104:M105"/>
    <mergeCell ref="N104:N105"/>
    <mergeCell ref="O104:O105"/>
    <mergeCell ref="A108:C108"/>
    <mergeCell ref="A111:C111"/>
    <mergeCell ref="A112:C112"/>
    <mergeCell ref="B102:B103"/>
    <mergeCell ref="C102:C103"/>
    <mergeCell ref="K102:K103"/>
    <mergeCell ref="M102:M103"/>
    <mergeCell ref="N102:N103"/>
    <mergeCell ref="O102:O103"/>
    <mergeCell ref="B100:B101"/>
    <mergeCell ref="C100:C101"/>
    <mergeCell ref="L100:L101"/>
    <mergeCell ref="M100:M101"/>
    <mergeCell ref="N100:N101"/>
    <mergeCell ref="O100:O101"/>
    <mergeCell ref="A97:O97"/>
    <mergeCell ref="B98:B99"/>
    <mergeCell ref="C98:C99"/>
    <mergeCell ref="K98:K99"/>
    <mergeCell ref="L98:L99"/>
    <mergeCell ref="M98:M99"/>
    <mergeCell ref="N98:N99"/>
    <mergeCell ref="O98:O99"/>
    <mergeCell ref="O92:O93"/>
    <mergeCell ref="B94:B95"/>
    <mergeCell ref="C94:C95"/>
    <mergeCell ref="K94:K95"/>
    <mergeCell ref="L94:L95"/>
    <mergeCell ref="M94:M95"/>
    <mergeCell ref="N94:N95"/>
    <mergeCell ref="O94:O95"/>
    <mergeCell ref="B92:B93"/>
    <mergeCell ref="C92:C93"/>
    <mergeCell ref="K92:K93"/>
    <mergeCell ref="L92:L93"/>
    <mergeCell ref="M92:M93"/>
    <mergeCell ref="N92:N93"/>
    <mergeCell ref="O86:O87"/>
    <mergeCell ref="A89:O89"/>
    <mergeCell ref="B90:B91"/>
    <mergeCell ref="C90:C91"/>
    <mergeCell ref="K90:K91"/>
    <mergeCell ref="L90:L91"/>
    <mergeCell ref="M90:M91"/>
    <mergeCell ref="N90:N91"/>
    <mergeCell ref="O90:O91"/>
    <mergeCell ref="B86:B87"/>
    <mergeCell ref="C86:C87"/>
    <mergeCell ref="K86:K87"/>
    <mergeCell ref="L86:L87"/>
    <mergeCell ref="M86:M87"/>
    <mergeCell ref="N86:N87"/>
    <mergeCell ref="O82:O83"/>
    <mergeCell ref="B84:B85"/>
    <mergeCell ref="C84:C85"/>
    <mergeCell ref="K84:K85"/>
    <mergeCell ref="L84:L85"/>
    <mergeCell ref="M84:M85"/>
    <mergeCell ref="N84:N85"/>
    <mergeCell ref="O84:O85"/>
    <mergeCell ref="B82:B83"/>
    <mergeCell ref="C82:C83"/>
    <mergeCell ref="K82:K83"/>
    <mergeCell ref="L82:L83"/>
    <mergeCell ref="M82:M83"/>
    <mergeCell ref="N82:N83"/>
    <mergeCell ref="O75:O76"/>
    <mergeCell ref="A78:O78"/>
    <mergeCell ref="B79:B80"/>
    <mergeCell ref="C79:C80"/>
    <mergeCell ref="K79:K80"/>
    <mergeCell ref="L79:L80"/>
    <mergeCell ref="M79:M80"/>
    <mergeCell ref="N79:N80"/>
    <mergeCell ref="O79:O80"/>
    <mergeCell ref="B75:B76"/>
    <mergeCell ref="C75:C76"/>
    <mergeCell ref="K75:K76"/>
    <mergeCell ref="L75:L76"/>
    <mergeCell ref="M75:M76"/>
    <mergeCell ref="N75:N76"/>
    <mergeCell ref="M71:M72"/>
    <mergeCell ref="N71:N72"/>
    <mergeCell ref="O71:O72"/>
    <mergeCell ref="B73:B74"/>
    <mergeCell ref="C73:C74"/>
    <mergeCell ref="K73:K74"/>
    <mergeCell ref="L73:L74"/>
    <mergeCell ref="M73:M74"/>
    <mergeCell ref="N73:N74"/>
    <mergeCell ref="O73:O74"/>
    <mergeCell ref="O67:O68"/>
    <mergeCell ref="B69:B72"/>
    <mergeCell ref="C69:C70"/>
    <mergeCell ref="K69:K72"/>
    <mergeCell ref="L69:L70"/>
    <mergeCell ref="M69:M70"/>
    <mergeCell ref="N69:N70"/>
    <mergeCell ref="O69:O70"/>
    <mergeCell ref="C71:C72"/>
    <mergeCell ref="L71:L72"/>
    <mergeCell ref="B67:B68"/>
    <mergeCell ref="C67:C68"/>
    <mergeCell ref="K67:K68"/>
    <mergeCell ref="L67:L68"/>
    <mergeCell ref="M67:M68"/>
    <mergeCell ref="N67:N68"/>
    <mergeCell ref="A64:O64"/>
    <mergeCell ref="B65:B66"/>
    <mergeCell ref="C65:C66"/>
    <mergeCell ref="K65:K66"/>
    <mergeCell ref="L65:L66"/>
    <mergeCell ref="M65:M66"/>
    <mergeCell ref="N65:N66"/>
    <mergeCell ref="O65:O66"/>
    <mergeCell ref="O59:O60"/>
    <mergeCell ref="B61:B62"/>
    <mergeCell ref="C61:C62"/>
    <mergeCell ref="D61:D62"/>
    <mergeCell ref="K61:K62"/>
    <mergeCell ref="L61:L62"/>
    <mergeCell ref="M61:M62"/>
    <mergeCell ref="N61:N62"/>
    <mergeCell ref="O61:O62"/>
    <mergeCell ref="B59:B60"/>
    <mergeCell ref="C59:C60"/>
    <mergeCell ref="K59:K60"/>
    <mergeCell ref="L59:L60"/>
    <mergeCell ref="M59:M60"/>
    <mergeCell ref="N59:N60"/>
    <mergeCell ref="O55:O56"/>
    <mergeCell ref="B57:B58"/>
    <mergeCell ref="C57:C58"/>
    <mergeCell ref="K57:K58"/>
    <mergeCell ref="L57:L58"/>
    <mergeCell ref="M57:M58"/>
    <mergeCell ref="N57:N58"/>
    <mergeCell ref="O57:O58"/>
    <mergeCell ref="B55:B56"/>
    <mergeCell ref="C55:C56"/>
    <mergeCell ref="K55:K56"/>
    <mergeCell ref="L55:L56"/>
    <mergeCell ref="M55:M56"/>
    <mergeCell ref="N55:N56"/>
    <mergeCell ref="O51:O52"/>
    <mergeCell ref="B53:B54"/>
    <mergeCell ref="C53:C54"/>
    <mergeCell ref="K53:K54"/>
    <mergeCell ref="L53:L54"/>
    <mergeCell ref="M53:M54"/>
    <mergeCell ref="N53:N54"/>
    <mergeCell ref="O53:O54"/>
    <mergeCell ref="B51:B52"/>
    <mergeCell ref="C51:C52"/>
    <mergeCell ref="K51:K52"/>
    <mergeCell ref="L51:L52"/>
    <mergeCell ref="M51:M52"/>
    <mergeCell ref="N51:N52"/>
    <mergeCell ref="A44:O44"/>
    <mergeCell ref="A48:O48"/>
    <mergeCell ref="B49:B50"/>
    <mergeCell ref="C49:C50"/>
    <mergeCell ref="K49:K50"/>
    <mergeCell ref="L49:L50"/>
    <mergeCell ref="M49:M50"/>
    <mergeCell ref="N49:N50"/>
    <mergeCell ref="O49:O50"/>
    <mergeCell ref="B41:B42"/>
    <mergeCell ref="C41:C42"/>
    <mergeCell ref="L41:L42"/>
    <mergeCell ref="M41:M42"/>
    <mergeCell ref="N41:N42"/>
    <mergeCell ref="O41:O42"/>
    <mergeCell ref="O37:O38"/>
    <mergeCell ref="B39:B40"/>
    <mergeCell ref="C39:C40"/>
    <mergeCell ref="K39:K40"/>
    <mergeCell ref="L39:L40"/>
    <mergeCell ref="M39:M40"/>
    <mergeCell ref="N39:N40"/>
    <mergeCell ref="O39:O40"/>
    <mergeCell ref="B37:B38"/>
    <mergeCell ref="C37:C38"/>
    <mergeCell ref="K37:K38"/>
    <mergeCell ref="L37:L38"/>
    <mergeCell ref="M37:M38"/>
    <mergeCell ref="N37:N38"/>
    <mergeCell ref="A34:O34"/>
    <mergeCell ref="B35:B36"/>
    <mergeCell ref="C35:C36"/>
    <mergeCell ref="K35:K36"/>
    <mergeCell ref="L35:L36"/>
    <mergeCell ref="M35:M36"/>
    <mergeCell ref="N35:N36"/>
    <mergeCell ref="O35:O36"/>
    <mergeCell ref="O29:O30"/>
    <mergeCell ref="B31:B32"/>
    <mergeCell ref="C31:C32"/>
    <mergeCell ref="K31:K32"/>
    <mergeCell ref="L31:L32"/>
    <mergeCell ref="M31:M32"/>
    <mergeCell ref="N31:N32"/>
    <mergeCell ref="O31:O32"/>
    <mergeCell ref="B29:B30"/>
    <mergeCell ref="C29:C30"/>
    <mergeCell ref="K29:K30"/>
    <mergeCell ref="L29:L30"/>
    <mergeCell ref="M29:M30"/>
    <mergeCell ref="N29:N30"/>
    <mergeCell ref="O25:O26"/>
    <mergeCell ref="B27:B28"/>
    <mergeCell ref="C27:C28"/>
    <mergeCell ref="K27:K28"/>
    <mergeCell ref="L27:L28"/>
    <mergeCell ref="M27:M28"/>
    <mergeCell ref="N27:N28"/>
    <mergeCell ref="O27:O28"/>
    <mergeCell ref="B25:B26"/>
    <mergeCell ref="C25:C26"/>
    <mergeCell ref="K25:K26"/>
    <mergeCell ref="L25:L26"/>
    <mergeCell ref="M25:M26"/>
    <mergeCell ref="N25:N26"/>
    <mergeCell ref="O19:O20"/>
    <mergeCell ref="A22:O22"/>
    <mergeCell ref="B23:B24"/>
    <mergeCell ref="C23:C24"/>
    <mergeCell ref="K23:K24"/>
    <mergeCell ref="L23:L24"/>
    <mergeCell ref="M23:M24"/>
    <mergeCell ref="N23:N24"/>
    <mergeCell ref="O23:O24"/>
    <mergeCell ref="B19:B20"/>
    <mergeCell ref="C19:C20"/>
    <mergeCell ref="K19:K20"/>
    <mergeCell ref="L19:L20"/>
    <mergeCell ref="M19:M20"/>
    <mergeCell ref="N19:N20"/>
    <mergeCell ref="O15:O16"/>
    <mergeCell ref="B17:B18"/>
    <mergeCell ref="C17:C18"/>
    <mergeCell ref="K17:K18"/>
    <mergeCell ref="L17:L18"/>
    <mergeCell ref="M17:M18"/>
    <mergeCell ref="N17:N18"/>
    <mergeCell ref="O17:O18"/>
    <mergeCell ref="B8:B9"/>
    <mergeCell ref="C8:C9"/>
    <mergeCell ref="K10:K11"/>
    <mergeCell ref="A13:O13"/>
    <mergeCell ref="B15:B16"/>
    <mergeCell ref="C15:C16"/>
    <mergeCell ref="K15:K16"/>
    <mergeCell ref="L15:L16"/>
    <mergeCell ref="M15:M16"/>
    <mergeCell ref="N15:N16"/>
    <mergeCell ref="K2:K3"/>
    <mergeCell ref="L2:L3"/>
    <mergeCell ref="M2:M3"/>
    <mergeCell ref="N2:N3"/>
    <mergeCell ref="O2:O3"/>
    <mergeCell ref="A4:O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 verticalCentered="1"/>
  <pageMargins left="0.70866141732283472" right="0" top="0" bottom="0" header="0.31496062992125984" footer="0.31496062992125984"/>
  <pageSetup paperSize="9" scale="49" fitToHeight="0" orientation="portrait" r:id="rId1"/>
  <rowBreaks count="1" manualBreakCount="1">
    <brk id="6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O84"/>
  <sheetViews>
    <sheetView zoomScaleNormal="100" zoomScaleSheetLayoutView="75" workbookViewId="0">
      <pane ySplit="5" topLeftCell="A67" activePane="bottomLeft" state="frozen"/>
      <selection pane="bottomLeft" activeCell="W70" sqref="W70"/>
    </sheetView>
  </sheetViews>
  <sheetFormatPr defaultRowHeight="18" x14ac:dyDescent="0.2"/>
  <cols>
    <col min="1" max="1" width="56.140625" style="15" customWidth="1"/>
    <col min="2" max="2" width="7.140625" style="15" customWidth="1"/>
    <col min="3" max="3" width="8.5703125" style="15" customWidth="1"/>
    <col min="4" max="6" width="7.7109375" style="18" customWidth="1"/>
    <col min="7" max="9" width="9.140625" style="20"/>
    <col min="10" max="11" width="7.5703125" style="20" customWidth="1"/>
    <col min="12" max="12" width="8.5703125" style="18" customWidth="1"/>
    <col min="13" max="13" width="8.28515625" style="18" customWidth="1"/>
    <col min="14" max="16384" width="9.140625" style="4"/>
  </cols>
  <sheetData>
    <row r="1" spans="1:13" ht="20.25" x14ac:dyDescent="0.2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0.25" x14ac:dyDescent="0.2">
      <c r="A2" s="55" t="s">
        <v>85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2.5" customHeight="1" x14ac:dyDescent="0.2">
      <c r="A3" s="56" t="s">
        <v>116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7" customHeight="1" thickBot="1" x14ac:dyDescent="0.25">
      <c r="A4" s="41"/>
      <c r="G4" s="45"/>
      <c r="H4" s="45"/>
      <c r="I4" s="45"/>
      <c r="J4" s="51" t="s">
        <v>11</v>
      </c>
      <c r="K4" s="51"/>
      <c r="L4" s="51"/>
      <c r="M4" s="51"/>
    </row>
    <row r="5" spans="1:13" s="6" customFormat="1" ht="209.25" customHeight="1" thickBot="1" x14ac:dyDescent="0.25">
      <c r="A5" s="33" t="s">
        <v>19</v>
      </c>
      <c r="B5" s="19" t="s">
        <v>0</v>
      </c>
      <c r="C5" s="19" t="s">
        <v>59</v>
      </c>
      <c r="D5" s="19" t="s">
        <v>66</v>
      </c>
      <c r="E5" s="19" t="s">
        <v>87</v>
      </c>
      <c r="F5" s="19" t="s">
        <v>102</v>
      </c>
      <c r="G5" s="47" t="s">
        <v>110</v>
      </c>
      <c r="H5" s="19" t="s">
        <v>60</v>
      </c>
      <c r="I5" s="19" t="s">
        <v>117</v>
      </c>
      <c r="J5" s="19" t="s">
        <v>61</v>
      </c>
      <c r="K5" s="19" t="s">
        <v>118</v>
      </c>
      <c r="L5" s="47" t="s">
        <v>111</v>
      </c>
      <c r="M5" s="16" t="s">
        <v>17</v>
      </c>
    </row>
    <row r="6" spans="1:13" ht="20.100000000000001" customHeight="1" x14ac:dyDescent="0.2">
      <c r="A6" s="61" t="s">
        <v>84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3" ht="20.100000000000001" customHeight="1" x14ac:dyDescent="0.2">
      <c r="A7" s="21" t="s">
        <v>20</v>
      </c>
      <c r="B7" s="31" t="s">
        <v>22</v>
      </c>
      <c r="C7" s="7">
        <v>38</v>
      </c>
      <c r="D7" s="7">
        <v>42</v>
      </c>
      <c r="E7" s="7">
        <v>27</v>
      </c>
      <c r="F7" s="7">
        <v>46</v>
      </c>
      <c r="G7" s="7">
        <v>153</v>
      </c>
      <c r="H7" s="7">
        <v>6</v>
      </c>
      <c r="I7" s="7">
        <v>0</v>
      </c>
      <c r="J7" s="7">
        <v>7</v>
      </c>
      <c r="K7" s="7">
        <v>0</v>
      </c>
      <c r="L7" s="7">
        <v>13</v>
      </c>
      <c r="M7" s="11">
        <v>166</v>
      </c>
    </row>
    <row r="8" spans="1:13" ht="20.100000000000001" customHeight="1" x14ac:dyDescent="0.2">
      <c r="A8" s="23" t="s">
        <v>112</v>
      </c>
      <c r="B8" s="31" t="s">
        <v>21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5</v>
      </c>
      <c r="I8" s="7">
        <v>0</v>
      </c>
      <c r="J8" s="7">
        <v>13</v>
      </c>
      <c r="K8" s="7">
        <v>0</v>
      </c>
      <c r="L8" s="7">
        <v>18</v>
      </c>
      <c r="M8" s="11">
        <v>18</v>
      </c>
    </row>
    <row r="9" spans="1:13" ht="20.100000000000001" customHeight="1" x14ac:dyDescent="0.2">
      <c r="A9" s="23" t="s">
        <v>96</v>
      </c>
      <c r="B9" s="31" t="s">
        <v>95</v>
      </c>
      <c r="C9" s="7">
        <v>17</v>
      </c>
      <c r="D9" s="7">
        <v>20</v>
      </c>
      <c r="E9" s="7">
        <v>12</v>
      </c>
      <c r="F9" s="7">
        <v>22</v>
      </c>
      <c r="G9" s="7">
        <v>71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11">
        <v>71</v>
      </c>
    </row>
    <row r="10" spans="1:13" s="6" customFormat="1" ht="18" customHeight="1" x14ac:dyDescent="0.2">
      <c r="A10" s="23" t="s">
        <v>106</v>
      </c>
      <c r="B10" s="31" t="s">
        <v>105</v>
      </c>
      <c r="C10" s="7">
        <v>11</v>
      </c>
      <c r="D10" s="7">
        <v>11</v>
      </c>
      <c r="E10" s="7">
        <v>6</v>
      </c>
      <c r="F10" s="7">
        <v>0</v>
      </c>
      <c r="G10" s="7">
        <v>28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1">
        <v>28</v>
      </c>
    </row>
    <row r="11" spans="1:13" ht="20.100000000000001" customHeight="1" x14ac:dyDescent="0.2">
      <c r="A11" s="23" t="s">
        <v>78</v>
      </c>
      <c r="B11" s="31" t="s">
        <v>76</v>
      </c>
      <c r="C11" s="7">
        <v>14</v>
      </c>
      <c r="D11" s="7">
        <v>6</v>
      </c>
      <c r="E11" s="7">
        <v>7</v>
      </c>
      <c r="F11" s="7">
        <v>9</v>
      </c>
      <c r="G11" s="7">
        <v>36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11">
        <v>36</v>
      </c>
    </row>
    <row r="12" spans="1:13" ht="20.100000000000001" customHeight="1" x14ac:dyDescent="0.2">
      <c r="A12" s="23" t="s">
        <v>13</v>
      </c>
      <c r="B12" s="31" t="s">
        <v>81</v>
      </c>
      <c r="C12" s="7">
        <v>17</v>
      </c>
      <c r="D12" s="7">
        <v>15</v>
      </c>
      <c r="E12" s="7">
        <v>14</v>
      </c>
      <c r="F12" s="7">
        <v>9</v>
      </c>
      <c r="G12" s="7">
        <v>55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11">
        <v>55</v>
      </c>
    </row>
    <row r="13" spans="1:13" ht="20.100000000000001" customHeight="1" x14ac:dyDescent="0.2">
      <c r="A13" s="23" t="s">
        <v>79</v>
      </c>
      <c r="B13" s="31" t="s">
        <v>77</v>
      </c>
      <c r="C13" s="7">
        <v>24</v>
      </c>
      <c r="D13" s="7">
        <v>14</v>
      </c>
      <c r="E13" s="7">
        <v>18</v>
      </c>
      <c r="F13" s="7">
        <v>20</v>
      </c>
      <c r="G13" s="7">
        <v>76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11">
        <v>76</v>
      </c>
    </row>
    <row r="14" spans="1:13" ht="20.100000000000001" customHeight="1" x14ac:dyDescent="0.2">
      <c r="A14" s="37" t="s">
        <v>113</v>
      </c>
      <c r="B14" s="2"/>
      <c r="C14" s="7">
        <v>121</v>
      </c>
      <c r="D14" s="7">
        <v>108</v>
      </c>
      <c r="E14" s="7">
        <v>84</v>
      </c>
      <c r="F14" s="7">
        <v>106</v>
      </c>
      <c r="G14" s="7">
        <v>419</v>
      </c>
      <c r="H14" s="7">
        <v>11</v>
      </c>
      <c r="I14" s="7">
        <v>0</v>
      </c>
      <c r="J14" s="7">
        <v>20</v>
      </c>
      <c r="K14" s="7">
        <v>0</v>
      </c>
      <c r="L14" s="7">
        <v>31</v>
      </c>
      <c r="M14" s="43">
        <v>450</v>
      </c>
    </row>
    <row r="15" spans="1:13" ht="20.100000000000001" customHeight="1" x14ac:dyDescent="0.2">
      <c r="A15" s="64" t="s">
        <v>109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</row>
    <row r="16" spans="1:13" ht="20.100000000000001" customHeight="1" x14ac:dyDescent="0.2">
      <c r="A16" s="21" t="s">
        <v>14</v>
      </c>
      <c r="B16" s="31" t="s">
        <v>23</v>
      </c>
      <c r="C16" s="7">
        <v>59</v>
      </c>
      <c r="D16" s="7">
        <v>98</v>
      </c>
      <c r="E16" s="7">
        <v>85</v>
      </c>
      <c r="F16" s="7">
        <v>43</v>
      </c>
      <c r="G16" s="7">
        <v>285</v>
      </c>
      <c r="H16" s="7">
        <v>32</v>
      </c>
      <c r="I16" s="7">
        <v>0</v>
      </c>
      <c r="J16" s="7">
        <v>38</v>
      </c>
      <c r="K16" s="7">
        <v>8</v>
      </c>
      <c r="L16" s="7">
        <v>78</v>
      </c>
      <c r="M16" s="11">
        <v>363</v>
      </c>
    </row>
    <row r="17" spans="1:15" ht="20.100000000000001" customHeight="1" x14ac:dyDescent="0.2">
      <c r="A17" s="22" t="s">
        <v>24</v>
      </c>
      <c r="B17" s="31" t="s">
        <v>25</v>
      </c>
      <c r="C17" s="7">
        <v>17</v>
      </c>
      <c r="D17" s="7">
        <v>21</v>
      </c>
      <c r="E17" s="7">
        <v>14</v>
      </c>
      <c r="F17" s="7">
        <v>8</v>
      </c>
      <c r="G17" s="7">
        <v>60</v>
      </c>
      <c r="H17" s="7">
        <v>5</v>
      </c>
      <c r="I17" s="7">
        <v>0</v>
      </c>
      <c r="J17" s="7">
        <v>3</v>
      </c>
      <c r="K17" s="7">
        <v>0</v>
      </c>
      <c r="L17" s="7">
        <v>8</v>
      </c>
      <c r="M17" s="11">
        <v>68</v>
      </c>
    </row>
    <row r="18" spans="1:15" ht="23.25" customHeight="1" x14ac:dyDescent="0.2">
      <c r="A18" s="25" t="s">
        <v>103</v>
      </c>
      <c r="B18" s="30" t="s">
        <v>104</v>
      </c>
      <c r="C18" s="7">
        <v>2</v>
      </c>
      <c r="D18" s="7">
        <v>5</v>
      </c>
      <c r="E18" s="7">
        <v>0</v>
      </c>
      <c r="F18" s="7">
        <v>0</v>
      </c>
      <c r="G18" s="7">
        <v>7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1">
        <v>7</v>
      </c>
    </row>
    <row r="19" spans="1:15" ht="24" customHeight="1" x14ac:dyDescent="0.2">
      <c r="A19" s="28" t="s">
        <v>93</v>
      </c>
      <c r="B19" s="30" t="s">
        <v>94</v>
      </c>
      <c r="C19" s="7">
        <v>14</v>
      </c>
      <c r="D19" s="7">
        <v>5</v>
      </c>
      <c r="E19" s="7">
        <v>0</v>
      </c>
      <c r="F19" s="7">
        <v>0</v>
      </c>
      <c r="G19" s="7">
        <v>19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11">
        <v>19</v>
      </c>
    </row>
    <row r="20" spans="1:15" ht="20.100000000000001" customHeight="1" x14ac:dyDescent="0.2">
      <c r="A20" s="21" t="s">
        <v>70</v>
      </c>
      <c r="B20" s="31" t="s">
        <v>69</v>
      </c>
      <c r="C20" s="7">
        <v>4</v>
      </c>
      <c r="D20" s="7">
        <v>6</v>
      </c>
      <c r="E20" s="7">
        <v>3</v>
      </c>
      <c r="F20" s="7">
        <v>8</v>
      </c>
      <c r="G20" s="7">
        <v>21</v>
      </c>
      <c r="H20" s="7">
        <v>4</v>
      </c>
      <c r="I20" s="7">
        <v>0</v>
      </c>
      <c r="J20" s="7">
        <v>8</v>
      </c>
      <c r="K20" s="7">
        <v>0</v>
      </c>
      <c r="L20" s="7">
        <v>12</v>
      </c>
      <c r="M20" s="11">
        <v>33</v>
      </c>
      <c r="O20" s="46"/>
    </row>
    <row r="21" spans="1:15" ht="33" customHeight="1" x14ac:dyDescent="0.2">
      <c r="A21" s="26" t="s">
        <v>71</v>
      </c>
      <c r="B21" s="31" t="s">
        <v>72</v>
      </c>
      <c r="C21" s="7">
        <v>15</v>
      </c>
      <c r="D21" s="7">
        <v>19</v>
      </c>
      <c r="E21" s="7">
        <v>22</v>
      </c>
      <c r="F21" s="7">
        <v>7</v>
      </c>
      <c r="G21" s="7">
        <v>63</v>
      </c>
      <c r="H21" s="7">
        <v>8</v>
      </c>
      <c r="I21" s="7">
        <v>0</v>
      </c>
      <c r="J21" s="7">
        <v>6</v>
      </c>
      <c r="K21" s="7">
        <v>0</v>
      </c>
      <c r="L21" s="7">
        <v>14</v>
      </c>
      <c r="M21" s="11">
        <v>77</v>
      </c>
      <c r="O21" s="46"/>
    </row>
    <row r="22" spans="1:15" ht="20.100000000000001" customHeight="1" x14ac:dyDescent="0.2">
      <c r="A22" s="37" t="s">
        <v>113</v>
      </c>
      <c r="B22" s="3"/>
      <c r="C22" s="7">
        <v>111</v>
      </c>
      <c r="D22" s="7">
        <v>154</v>
      </c>
      <c r="E22" s="7">
        <v>124</v>
      </c>
      <c r="F22" s="7">
        <v>66</v>
      </c>
      <c r="G22" s="7">
        <v>455</v>
      </c>
      <c r="H22" s="7">
        <v>49</v>
      </c>
      <c r="I22" s="7">
        <v>0</v>
      </c>
      <c r="J22" s="7">
        <v>55</v>
      </c>
      <c r="K22" s="7">
        <v>8</v>
      </c>
      <c r="L22" s="7">
        <v>112</v>
      </c>
      <c r="M22" s="43">
        <v>567</v>
      </c>
      <c r="O22" s="46"/>
    </row>
    <row r="23" spans="1:15" ht="20.100000000000001" customHeight="1" x14ac:dyDescent="0.2">
      <c r="A23" s="57" t="s">
        <v>12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O23" s="46"/>
    </row>
    <row r="24" spans="1:15" ht="20.100000000000001" customHeight="1" x14ac:dyDescent="0.2">
      <c r="A24" s="22" t="s">
        <v>26</v>
      </c>
      <c r="B24" s="31" t="s">
        <v>27</v>
      </c>
      <c r="C24" s="7">
        <v>30</v>
      </c>
      <c r="D24" s="7">
        <v>27</v>
      </c>
      <c r="E24" s="7">
        <v>22</v>
      </c>
      <c r="F24" s="7">
        <v>21</v>
      </c>
      <c r="G24" s="7">
        <v>100</v>
      </c>
      <c r="H24" s="7">
        <v>10</v>
      </c>
      <c r="I24" s="7">
        <v>0</v>
      </c>
      <c r="J24" s="7">
        <v>6</v>
      </c>
      <c r="K24" s="7">
        <v>0</v>
      </c>
      <c r="L24" s="7">
        <v>16</v>
      </c>
      <c r="M24" s="11">
        <v>116</v>
      </c>
      <c r="O24" s="46"/>
    </row>
    <row r="25" spans="1:15" ht="20.100000000000001" customHeight="1" x14ac:dyDescent="0.2">
      <c r="A25" s="25" t="s">
        <v>14</v>
      </c>
      <c r="B25" s="30" t="s">
        <v>23</v>
      </c>
      <c r="C25" s="7">
        <v>7</v>
      </c>
      <c r="D25" s="7">
        <v>10</v>
      </c>
      <c r="E25" s="7">
        <v>8</v>
      </c>
      <c r="F25" s="7">
        <v>8</v>
      </c>
      <c r="G25" s="7">
        <v>33</v>
      </c>
      <c r="H25" s="7">
        <v>7</v>
      </c>
      <c r="I25" s="7">
        <v>0</v>
      </c>
      <c r="J25" s="7">
        <v>8</v>
      </c>
      <c r="K25" s="7">
        <v>0</v>
      </c>
      <c r="L25" s="7">
        <v>15</v>
      </c>
      <c r="M25" s="11">
        <v>48</v>
      </c>
      <c r="O25" s="46"/>
    </row>
    <row r="26" spans="1:15" ht="20.100000000000001" customHeight="1" x14ac:dyDescent="0.2">
      <c r="A26" s="23" t="s">
        <v>29</v>
      </c>
      <c r="B26" s="31" t="s">
        <v>28</v>
      </c>
      <c r="C26" s="7">
        <v>27</v>
      </c>
      <c r="D26" s="7">
        <v>24</v>
      </c>
      <c r="E26" s="7">
        <v>17</v>
      </c>
      <c r="F26" s="7">
        <v>14</v>
      </c>
      <c r="G26" s="7">
        <v>82</v>
      </c>
      <c r="H26" s="7">
        <v>8</v>
      </c>
      <c r="I26" s="7">
        <v>0</v>
      </c>
      <c r="J26" s="7">
        <v>8</v>
      </c>
      <c r="K26" s="7">
        <v>0</v>
      </c>
      <c r="L26" s="7">
        <v>16</v>
      </c>
      <c r="M26" s="11">
        <v>98</v>
      </c>
    </row>
    <row r="27" spans="1:15" ht="20.100000000000001" customHeight="1" x14ac:dyDescent="0.2">
      <c r="A27" s="37" t="s">
        <v>101</v>
      </c>
      <c r="B27" s="12"/>
      <c r="C27" s="7">
        <v>64</v>
      </c>
      <c r="D27" s="7">
        <v>61</v>
      </c>
      <c r="E27" s="7">
        <v>47</v>
      </c>
      <c r="F27" s="7">
        <v>43</v>
      </c>
      <c r="G27" s="8">
        <v>215</v>
      </c>
      <c r="H27" s="7">
        <v>25</v>
      </c>
      <c r="I27" s="7">
        <v>0</v>
      </c>
      <c r="J27" s="7">
        <v>22</v>
      </c>
      <c r="K27" s="7">
        <v>0</v>
      </c>
      <c r="L27" s="8">
        <v>47</v>
      </c>
      <c r="M27" s="43">
        <v>262</v>
      </c>
    </row>
    <row r="28" spans="1:15" ht="20.100000000000001" customHeight="1" x14ac:dyDescent="0.2">
      <c r="A28" s="57" t="s">
        <v>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5" ht="20.100000000000001" customHeight="1" x14ac:dyDescent="0.2">
      <c r="A29" s="21" t="s">
        <v>30</v>
      </c>
      <c r="B29" s="31" t="s">
        <v>31</v>
      </c>
      <c r="C29" s="9">
        <v>30</v>
      </c>
      <c r="D29" s="9">
        <v>31</v>
      </c>
      <c r="E29" s="9">
        <v>19</v>
      </c>
      <c r="F29" s="9">
        <v>11</v>
      </c>
      <c r="G29" s="9">
        <v>91</v>
      </c>
      <c r="H29" s="9">
        <v>1</v>
      </c>
      <c r="I29" s="9">
        <v>10</v>
      </c>
      <c r="J29" s="9">
        <v>0</v>
      </c>
      <c r="K29" s="9">
        <v>10</v>
      </c>
      <c r="L29" s="9">
        <v>21</v>
      </c>
      <c r="M29" s="11">
        <v>112</v>
      </c>
    </row>
    <row r="30" spans="1:15" ht="20.100000000000001" customHeight="1" x14ac:dyDescent="0.2">
      <c r="A30" s="24" t="s">
        <v>32</v>
      </c>
      <c r="B30" s="29" t="s">
        <v>33</v>
      </c>
      <c r="C30" s="9">
        <v>45</v>
      </c>
      <c r="D30" s="9">
        <v>43</v>
      </c>
      <c r="E30" s="9">
        <v>42</v>
      </c>
      <c r="F30" s="9">
        <v>17</v>
      </c>
      <c r="G30" s="9">
        <v>147</v>
      </c>
      <c r="H30" s="9">
        <v>12</v>
      </c>
      <c r="I30" s="9">
        <v>0</v>
      </c>
      <c r="J30" s="9">
        <v>11</v>
      </c>
      <c r="K30" s="9">
        <v>0</v>
      </c>
      <c r="L30" s="9">
        <v>23</v>
      </c>
      <c r="M30" s="11">
        <v>170</v>
      </c>
    </row>
    <row r="31" spans="1:15" ht="20.100000000000001" customHeight="1" x14ac:dyDescent="0.2">
      <c r="A31" s="25" t="s">
        <v>14</v>
      </c>
      <c r="B31" s="30" t="s">
        <v>23</v>
      </c>
      <c r="C31" s="9">
        <v>19</v>
      </c>
      <c r="D31" s="9">
        <v>14</v>
      </c>
      <c r="E31" s="9">
        <v>23</v>
      </c>
      <c r="F31" s="9">
        <v>11</v>
      </c>
      <c r="G31" s="9">
        <v>67</v>
      </c>
      <c r="H31" s="9">
        <v>1</v>
      </c>
      <c r="I31" s="9">
        <v>0</v>
      </c>
      <c r="J31" s="9">
        <v>0</v>
      </c>
      <c r="K31" s="9">
        <v>0</v>
      </c>
      <c r="L31" s="9">
        <v>1</v>
      </c>
      <c r="M31" s="11">
        <v>68</v>
      </c>
    </row>
    <row r="32" spans="1:15" ht="20.100000000000001" customHeight="1" x14ac:dyDescent="0.2">
      <c r="A32" s="25" t="s">
        <v>15</v>
      </c>
      <c r="B32" s="30" t="s">
        <v>34</v>
      </c>
      <c r="C32" s="9">
        <v>47</v>
      </c>
      <c r="D32" s="9">
        <v>47</v>
      </c>
      <c r="E32" s="9">
        <v>35</v>
      </c>
      <c r="F32" s="9">
        <v>15</v>
      </c>
      <c r="G32" s="9">
        <v>144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144</v>
      </c>
    </row>
    <row r="33" spans="1:13" ht="35.25" customHeight="1" x14ac:dyDescent="0.2">
      <c r="A33" s="26" t="s">
        <v>35</v>
      </c>
      <c r="B33" s="31" t="s">
        <v>83</v>
      </c>
      <c r="C33" s="9">
        <v>34</v>
      </c>
      <c r="D33" s="9">
        <v>51</v>
      </c>
      <c r="E33" s="9">
        <v>39</v>
      </c>
      <c r="F33" s="9">
        <v>8</v>
      </c>
      <c r="G33" s="9">
        <v>132</v>
      </c>
      <c r="H33" s="9">
        <v>16</v>
      </c>
      <c r="I33" s="9">
        <v>0</v>
      </c>
      <c r="J33" s="9">
        <v>15</v>
      </c>
      <c r="K33" s="9">
        <v>0</v>
      </c>
      <c r="L33" s="9">
        <v>31</v>
      </c>
      <c r="M33" s="11">
        <v>163</v>
      </c>
    </row>
    <row r="34" spans="1:13" ht="20.100000000000001" customHeight="1" x14ac:dyDescent="0.2">
      <c r="A34" s="39" t="s">
        <v>90</v>
      </c>
      <c r="B34" s="34" t="s">
        <v>91</v>
      </c>
      <c r="C34" s="9">
        <v>47</v>
      </c>
      <c r="D34" s="9">
        <v>46</v>
      </c>
      <c r="E34" s="9">
        <v>22</v>
      </c>
      <c r="F34" s="9">
        <v>13</v>
      </c>
      <c r="G34" s="9">
        <v>128</v>
      </c>
      <c r="H34" s="9">
        <v>16</v>
      </c>
      <c r="I34" s="9">
        <v>0</v>
      </c>
      <c r="J34" s="9">
        <v>15</v>
      </c>
      <c r="K34" s="9">
        <v>0</v>
      </c>
      <c r="L34" s="9">
        <v>31</v>
      </c>
      <c r="M34" s="11">
        <v>159</v>
      </c>
    </row>
    <row r="35" spans="1:13" ht="20.100000000000001" customHeight="1" x14ac:dyDescent="0.2">
      <c r="A35" s="37" t="s">
        <v>101</v>
      </c>
      <c r="B35" s="3"/>
      <c r="C35" s="9">
        <v>222</v>
      </c>
      <c r="D35" s="9">
        <v>232</v>
      </c>
      <c r="E35" s="9">
        <v>180</v>
      </c>
      <c r="F35" s="9">
        <v>75</v>
      </c>
      <c r="G35" s="8">
        <v>709</v>
      </c>
      <c r="H35" s="8">
        <v>46</v>
      </c>
      <c r="I35" s="8">
        <v>10</v>
      </c>
      <c r="J35" s="9">
        <v>41</v>
      </c>
      <c r="K35" s="9">
        <v>10</v>
      </c>
      <c r="L35" s="9">
        <v>107</v>
      </c>
      <c r="M35" s="44">
        <v>816</v>
      </c>
    </row>
    <row r="36" spans="1:13" ht="20.100000000000001" customHeight="1" x14ac:dyDescent="0.2">
      <c r="A36" s="60" t="s">
        <v>10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3" ht="20.100000000000001" customHeight="1" x14ac:dyDescent="0.2">
      <c r="A37" s="59" t="s">
        <v>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3" ht="36.75" customHeight="1" x14ac:dyDescent="0.2">
      <c r="A38" s="22" t="s">
        <v>36</v>
      </c>
      <c r="B38" s="31" t="s">
        <v>81</v>
      </c>
      <c r="C38" s="9">
        <v>97</v>
      </c>
      <c r="D38" s="9">
        <v>39</v>
      </c>
      <c r="E38" s="9">
        <v>44</v>
      </c>
      <c r="F38" s="9">
        <v>40</v>
      </c>
      <c r="G38" s="9">
        <v>220</v>
      </c>
      <c r="H38" s="9">
        <v>13</v>
      </c>
      <c r="I38" s="9">
        <v>0</v>
      </c>
      <c r="J38" s="9">
        <v>16</v>
      </c>
      <c r="K38" s="9">
        <v>0</v>
      </c>
      <c r="L38" s="9">
        <v>29</v>
      </c>
      <c r="M38" s="11">
        <v>249</v>
      </c>
    </row>
    <row r="39" spans="1:13" ht="32.25" customHeight="1" x14ac:dyDescent="0.2">
      <c r="A39" s="26" t="s">
        <v>37</v>
      </c>
      <c r="B39" s="31" t="s">
        <v>38</v>
      </c>
      <c r="C39" s="9">
        <v>121</v>
      </c>
      <c r="D39" s="9">
        <v>91</v>
      </c>
      <c r="E39" s="9">
        <v>99</v>
      </c>
      <c r="F39" s="9">
        <v>37</v>
      </c>
      <c r="G39" s="9">
        <v>348</v>
      </c>
      <c r="H39" s="9">
        <v>36</v>
      </c>
      <c r="I39" s="9">
        <v>0</v>
      </c>
      <c r="J39" s="9">
        <v>34</v>
      </c>
      <c r="K39" s="9">
        <v>0</v>
      </c>
      <c r="L39" s="9">
        <v>70</v>
      </c>
      <c r="M39" s="11">
        <v>418</v>
      </c>
    </row>
    <row r="40" spans="1:13" ht="30.75" customHeight="1" x14ac:dyDescent="0.2">
      <c r="A40" s="22" t="s">
        <v>39</v>
      </c>
      <c r="B40" s="31" t="s">
        <v>40</v>
      </c>
      <c r="C40" s="9">
        <v>2</v>
      </c>
      <c r="D40" s="9">
        <v>0</v>
      </c>
      <c r="E40" s="9">
        <v>1</v>
      </c>
      <c r="F40" s="9">
        <v>2</v>
      </c>
      <c r="G40" s="9">
        <v>5</v>
      </c>
      <c r="H40" s="9">
        <v>2</v>
      </c>
      <c r="I40" s="9">
        <v>0</v>
      </c>
      <c r="J40" s="9">
        <v>2</v>
      </c>
      <c r="K40" s="9">
        <v>0</v>
      </c>
      <c r="L40" s="9">
        <v>4</v>
      </c>
      <c r="M40" s="11">
        <v>9</v>
      </c>
    </row>
    <row r="41" spans="1:13" ht="30.75" customHeight="1" x14ac:dyDescent="0.2">
      <c r="A41" s="26" t="s">
        <v>45</v>
      </c>
      <c r="B41" s="31" t="s">
        <v>46</v>
      </c>
      <c r="C41" s="9">
        <v>19</v>
      </c>
      <c r="D41" s="9">
        <v>35</v>
      </c>
      <c r="E41" s="9">
        <v>38</v>
      </c>
      <c r="F41" s="9">
        <v>21</v>
      </c>
      <c r="G41" s="9">
        <v>113</v>
      </c>
      <c r="H41" s="9">
        <v>11</v>
      </c>
      <c r="I41" s="9">
        <v>0</v>
      </c>
      <c r="J41" s="9">
        <v>26</v>
      </c>
      <c r="K41" s="9">
        <v>0</v>
      </c>
      <c r="L41" s="9">
        <v>37</v>
      </c>
      <c r="M41" s="11">
        <v>150</v>
      </c>
    </row>
    <row r="42" spans="1:13" ht="20.100000000000001" customHeight="1" x14ac:dyDescent="0.2">
      <c r="A42" s="37" t="s">
        <v>101</v>
      </c>
      <c r="B42" s="12"/>
      <c r="C42" s="42">
        <v>239</v>
      </c>
      <c r="D42" s="42">
        <v>165</v>
      </c>
      <c r="E42" s="42">
        <v>182</v>
      </c>
      <c r="F42" s="42">
        <v>100</v>
      </c>
      <c r="G42" s="8">
        <v>686</v>
      </c>
      <c r="H42" s="9">
        <v>62</v>
      </c>
      <c r="I42" s="9">
        <v>0</v>
      </c>
      <c r="J42" s="9">
        <v>78</v>
      </c>
      <c r="K42" s="9">
        <v>0</v>
      </c>
      <c r="L42" s="8">
        <v>140</v>
      </c>
      <c r="M42" s="43">
        <v>826</v>
      </c>
    </row>
    <row r="43" spans="1:13" ht="20.100000000000001" customHeight="1" x14ac:dyDescent="0.2">
      <c r="A43" s="57" t="s">
        <v>5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13" ht="20.100000000000001" customHeight="1" x14ac:dyDescent="0.2">
      <c r="A44" s="23" t="s">
        <v>16</v>
      </c>
      <c r="B44" s="31" t="s">
        <v>41</v>
      </c>
      <c r="C44" s="7">
        <v>63</v>
      </c>
      <c r="D44" s="7">
        <v>42</v>
      </c>
      <c r="E44" s="7">
        <v>35</v>
      </c>
      <c r="F44" s="7">
        <v>21</v>
      </c>
      <c r="G44" s="7">
        <v>161</v>
      </c>
      <c r="H44" s="7">
        <v>18</v>
      </c>
      <c r="I44" s="7">
        <v>0</v>
      </c>
      <c r="J44" s="7">
        <v>20</v>
      </c>
      <c r="K44" s="7">
        <v>0</v>
      </c>
      <c r="L44" s="7">
        <v>38</v>
      </c>
      <c r="M44" s="11">
        <v>199</v>
      </c>
    </row>
    <row r="45" spans="1:13" ht="20.100000000000001" customHeight="1" x14ac:dyDescent="0.2">
      <c r="A45" s="23" t="s">
        <v>80</v>
      </c>
      <c r="B45" s="31" t="s">
        <v>42</v>
      </c>
      <c r="C45" s="7">
        <v>117</v>
      </c>
      <c r="D45" s="7">
        <v>101</v>
      </c>
      <c r="E45" s="7">
        <v>134</v>
      </c>
      <c r="F45" s="7">
        <v>81</v>
      </c>
      <c r="G45" s="7">
        <v>433</v>
      </c>
      <c r="H45" s="7">
        <v>39</v>
      </c>
      <c r="I45" s="7">
        <v>0</v>
      </c>
      <c r="J45" s="7">
        <v>40</v>
      </c>
      <c r="K45" s="7">
        <v>0</v>
      </c>
      <c r="L45" s="7">
        <v>79</v>
      </c>
      <c r="M45" s="11">
        <v>512</v>
      </c>
    </row>
    <row r="46" spans="1:13" ht="20.100000000000001" customHeight="1" x14ac:dyDescent="0.2">
      <c r="A46" s="23" t="s">
        <v>43</v>
      </c>
      <c r="B46" s="31" t="s">
        <v>44</v>
      </c>
      <c r="C46" s="7">
        <v>76</v>
      </c>
      <c r="D46" s="7">
        <v>70</v>
      </c>
      <c r="E46" s="7">
        <v>66</v>
      </c>
      <c r="F46" s="7">
        <v>37</v>
      </c>
      <c r="G46" s="7">
        <v>249</v>
      </c>
      <c r="H46" s="7">
        <v>21</v>
      </c>
      <c r="I46" s="7">
        <v>0</v>
      </c>
      <c r="J46" s="7">
        <v>21</v>
      </c>
      <c r="K46" s="7">
        <v>0</v>
      </c>
      <c r="L46" s="7">
        <v>42</v>
      </c>
      <c r="M46" s="11">
        <v>291</v>
      </c>
    </row>
    <row r="47" spans="1:13" ht="20.100000000000001" customHeight="1" x14ac:dyDescent="0.2">
      <c r="A47" s="23" t="s">
        <v>47</v>
      </c>
      <c r="B47" s="31" t="s">
        <v>48</v>
      </c>
      <c r="C47" s="7">
        <v>78</v>
      </c>
      <c r="D47" s="7">
        <v>57</v>
      </c>
      <c r="E47" s="7">
        <v>30</v>
      </c>
      <c r="F47" s="7">
        <v>27</v>
      </c>
      <c r="G47" s="7">
        <v>192</v>
      </c>
      <c r="H47" s="7">
        <v>19</v>
      </c>
      <c r="I47" s="7">
        <v>0</v>
      </c>
      <c r="J47" s="7">
        <v>24</v>
      </c>
      <c r="K47" s="7">
        <v>0</v>
      </c>
      <c r="L47" s="7">
        <v>43</v>
      </c>
      <c r="M47" s="11">
        <v>235</v>
      </c>
    </row>
    <row r="48" spans="1:13" ht="20.100000000000001" customHeight="1" x14ac:dyDescent="0.2">
      <c r="A48" s="23" t="s">
        <v>49</v>
      </c>
      <c r="B48" s="31" t="s">
        <v>50</v>
      </c>
      <c r="C48" s="7">
        <v>16</v>
      </c>
      <c r="D48" s="7">
        <v>13</v>
      </c>
      <c r="E48" s="7">
        <v>9</v>
      </c>
      <c r="F48" s="7">
        <v>2</v>
      </c>
      <c r="G48" s="7">
        <v>40</v>
      </c>
      <c r="H48" s="7">
        <v>6</v>
      </c>
      <c r="I48" s="7">
        <v>0</v>
      </c>
      <c r="J48" s="7">
        <v>7</v>
      </c>
      <c r="K48" s="7">
        <v>0</v>
      </c>
      <c r="L48" s="7">
        <v>13</v>
      </c>
      <c r="M48" s="11">
        <v>53</v>
      </c>
    </row>
    <row r="49" spans="1:13" ht="18.75" customHeight="1" x14ac:dyDescent="0.2">
      <c r="A49" s="22" t="s">
        <v>51</v>
      </c>
      <c r="B49" s="31" t="s">
        <v>52</v>
      </c>
      <c r="C49" s="7">
        <v>130</v>
      </c>
      <c r="D49" s="7">
        <v>75</v>
      </c>
      <c r="E49" s="7">
        <v>52</v>
      </c>
      <c r="F49" s="7">
        <v>53</v>
      </c>
      <c r="G49" s="7">
        <v>310</v>
      </c>
      <c r="H49" s="7">
        <v>26</v>
      </c>
      <c r="I49" s="7">
        <v>0</v>
      </c>
      <c r="J49" s="7">
        <v>35</v>
      </c>
      <c r="K49" s="7">
        <v>0</v>
      </c>
      <c r="L49" s="7">
        <v>61</v>
      </c>
      <c r="M49" s="11">
        <v>371</v>
      </c>
    </row>
    <row r="50" spans="1:13" ht="21.75" customHeight="1" x14ac:dyDescent="0.2">
      <c r="A50" s="38" t="s">
        <v>75</v>
      </c>
      <c r="B50" s="1">
        <v>126</v>
      </c>
      <c r="C50" s="7">
        <v>42</v>
      </c>
      <c r="D50" s="7">
        <v>28</v>
      </c>
      <c r="E50" s="7">
        <v>9</v>
      </c>
      <c r="F50" s="7">
        <v>12</v>
      </c>
      <c r="G50" s="7">
        <v>91</v>
      </c>
      <c r="H50" s="7">
        <v>19</v>
      </c>
      <c r="I50" s="7">
        <v>0</v>
      </c>
      <c r="J50" s="7">
        <v>14</v>
      </c>
      <c r="K50" s="7">
        <v>0</v>
      </c>
      <c r="L50" s="7">
        <v>33</v>
      </c>
      <c r="M50" s="11">
        <v>124</v>
      </c>
    </row>
    <row r="51" spans="1:13" ht="20.100000000000001" customHeight="1" x14ac:dyDescent="0.2">
      <c r="A51" s="37" t="s">
        <v>101</v>
      </c>
      <c r="B51" s="12"/>
      <c r="C51" s="8">
        <v>522</v>
      </c>
      <c r="D51" s="8">
        <v>386</v>
      </c>
      <c r="E51" s="8">
        <v>335</v>
      </c>
      <c r="F51" s="8">
        <v>233</v>
      </c>
      <c r="G51" s="8">
        <v>1476</v>
      </c>
      <c r="H51" s="8">
        <v>148</v>
      </c>
      <c r="I51" s="8">
        <v>0</v>
      </c>
      <c r="J51" s="8">
        <v>161</v>
      </c>
      <c r="K51" s="8">
        <v>0</v>
      </c>
      <c r="L51" s="8">
        <v>309</v>
      </c>
      <c r="M51" s="43">
        <v>1785</v>
      </c>
    </row>
    <row r="52" spans="1:13" ht="20.100000000000001" customHeight="1" x14ac:dyDescent="0.2">
      <c r="A52" s="57" t="s">
        <v>114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8"/>
    </row>
    <row r="53" spans="1:13" ht="20.100000000000001" customHeight="1" x14ac:dyDescent="0.2">
      <c r="A53" s="25" t="s">
        <v>103</v>
      </c>
      <c r="B53" s="30" t="s">
        <v>104</v>
      </c>
      <c r="C53" s="8">
        <v>4</v>
      </c>
      <c r="D53" s="8">
        <v>2</v>
      </c>
      <c r="E53" s="8">
        <v>0</v>
      </c>
      <c r="F53" s="50">
        <v>0</v>
      </c>
      <c r="G53" s="49">
        <v>6</v>
      </c>
      <c r="H53" s="49">
        <v>0</v>
      </c>
      <c r="I53" s="49">
        <v>0</v>
      </c>
      <c r="J53" s="8">
        <v>0</v>
      </c>
      <c r="K53" s="8">
        <v>0</v>
      </c>
      <c r="L53" s="49">
        <v>0</v>
      </c>
      <c r="M53" s="11">
        <v>6</v>
      </c>
    </row>
    <row r="54" spans="1:13" s="6" customFormat="1" ht="20.100000000000001" customHeight="1" x14ac:dyDescent="0.2">
      <c r="A54" s="21" t="s">
        <v>53</v>
      </c>
      <c r="B54" s="31" t="s">
        <v>54</v>
      </c>
      <c r="C54" s="8">
        <v>23</v>
      </c>
      <c r="D54" s="8">
        <v>18</v>
      </c>
      <c r="E54" s="8">
        <v>17</v>
      </c>
      <c r="F54" s="50">
        <v>23</v>
      </c>
      <c r="G54" s="49">
        <v>81</v>
      </c>
      <c r="H54" s="49">
        <v>8</v>
      </c>
      <c r="I54" s="49">
        <v>0</v>
      </c>
      <c r="J54" s="8">
        <v>8</v>
      </c>
      <c r="K54" s="8">
        <v>0</v>
      </c>
      <c r="L54" s="49">
        <v>16</v>
      </c>
      <c r="M54" s="11">
        <v>97</v>
      </c>
    </row>
    <row r="55" spans="1:13" s="6" customFormat="1" ht="20.100000000000001" customHeight="1" x14ac:dyDescent="0.2">
      <c r="A55" s="39" t="s">
        <v>92</v>
      </c>
      <c r="B55" s="34" t="s">
        <v>100</v>
      </c>
      <c r="C55" s="8">
        <v>11</v>
      </c>
      <c r="D55" s="8">
        <v>8</v>
      </c>
      <c r="E55" s="8">
        <v>6</v>
      </c>
      <c r="F55" s="50">
        <v>6</v>
      </c>
      <c r="G55" s="49">
        <v>31</v>
      </c>
      <c r="H55" s="49">
        <v>0</v>
      </c>
      <c r="I55" s="49">
        <v>0</v>
      </c>
      <c r="J55" s="8">
        <v>0</v>
      </c>
      <c r="K55" s="8">
        <v>0</v>
      </c>
      <c r="L55" s="49">
        <v>0</v>
      </c>
      <c r="M55" s="11">
        <v>31</v>
      </c>
    </row>
    <row r="56" spans="1:13" s="6" customFormat="1" ht="20.100000000000001" customHeight="1" x14ac:dyDescent="0.2">
      <c r="A56" s="39" t="s">
        <v>14</v>
      </c>
      <c r="B56" s="34" t="s">
        <v>82</v>
      </c>
      <c r="C56" s="8">
        <v>10</v>
      </c>
      <c r="D56" s="8">
        <v>15</v>
      </c>
      <c r="E56" s="8">
        <v>6</v>
      </c>
      <c r="F56" s="50">
        <v>6</v>
      </c>
      <c r="G56" s="49">
        <v>37</v>
      </c>
      <c r="H56" s="49">
        <v>1</v>
      </c>
      <c r="I56" s="49">
        <v>0</v>
      </c>
      <c r="J56" s="8">
        <v>5</v>
      </c>
      <c r="K56" s="8">
        <v>0</v>
      </c>
      <c r="L56" s="49">
        <v>6</v>
      </c>
      <c r="M56" s="11">
        <v>43</v>
      </c>
    </row>
    <row r="57" spans="1:13" s="6" customFormat="1" ht="20.100000000000001" customHeight="1" x14ac:dyDescent="0.2">
      <c r="A57" s="25" t="s">
        <v>68</v>
      </c>
      <c r="B57" s="30" t="s">
        <v>67</v>
      </c>
      <c r="C57" s="8">
        <v>24</v>
      </c>
      <c r="D57" s="8">
        <v>21</v>
      </c>
      <c r="E57" s="8">
        <v>20</v>
      </c>
      <c r="F57" s="50">
        <v>18</v>
      </c>
      <c r="G57" s="49">
        <v>83</v>
      </c>
      <c r="H57" s="49">
        <v>15</v>
      </c>
      <c r="I57" s="49">
        <v>0</v>
      </c>
      <c r="J57" s="8">
        <v>5</v>
      </c>
      <c r="K57" s="8">
        <v>0</v>
      </c>
      <c r="L57" s="49">
        <v>20</v>
      </c>
      <c r="M57" s="11">
        <v>103</v>
      </c>
    </row>
    <row r="58" spans="1:13" ht="20.100000000000001" customHeight="1" x14ac:dyDescent="0.2">
      <c r="A58" s="37" t="s">
        <v>101</v>
      </c>
      <c r="B58" s="12"/>
      <c r="C58" s="8">
        <v>72</v>
      </c>
      <c r="D58" s="8">
        <v>64</v>
      </c>
      <c r="E58" s="8">
        <v>49</v>
      </c>
      <c r="F58" s="8">
        <v>53</v>
      </c>
      <c r="G58" s="8">
        <v>238</v>
      </c>
      <c r="H58" s="8">
        <v>24</v>
      </c>
      <c r="I58" s="8">
        <v>0</v>
      </c>
      <c r="J58" s="8">
        <v>18</v>
      </c>
      <c r="K58" s="8">
        <v>0</v>
      </c>
      <c r="L58" s="8">
        <v>42</v>
      </c>
      <c r="M58" s="48">
        <v>280</v>
      </c>
    </row>
    <row r="59" spans="1:13" ht="20.100000000000001" customHeight="1" x14ac:dyDescent="0.2">
      <c r="A59" s="60" t="s">
        <v>6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7"/>
    </row>
    <row r="60" spans="1:13" ht="20.100000000000001" customHeight="1" x14ac:dyDescent="0.2">
      <c r="A60" s="59" t="s">
        <v>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63"/>
    </row>
    <row r="61" spans="1:13" s="5" customFormat="1" ht="20.100000000000001" customHeight="1" x14ac:dyDescent="0.2">
      <c r="A61" s="26" t="s">
        <v>2</v>
      </c>
      <c r="B61" s="31" t="s">
        <v>55</v>
      </c>
      <c r="C61" s="7">
        <v>93</v>
      </c>
      <c r="D61" s="7">
        <v>70</v>
      </c>
      <c r="E61" s="7">
        <v>36</v>
      </c>
      <c r="F61" s="7">
        <v>28</v>
      </c>
      <c r="G61" s="7">
        <v>227</v>
      </c>
      <c r="H61" s="7">
        <v>6</v>
      </c>
      <c r="I61" s="7">
        <v>0</v>
      </c>
      <c r="J61" s="7">
        <v>7</v>
      </c>
      <c r="K61" s="7">
        <v>0</v>
      </c>
      <c r="L61" s="7">
        <v>13</v>
      </c>
      <c r="M61" s="11">
        <v>240</v>
      </c>
    </row>
    <row r="62" spans="1:13" s="5" customFormat="1" ht="20.100000000000001" customHeight="1" x14ac:dyDescent="0.2">
      <c r="A62" s="35" t="s">
        <v>56</v>
      </c>
      <c r="B62" s="31" t="s">
        <v>57</v>
      </c>
      <c r="C62" s="7">
        <v>14</v>
      </c>
      <c r="D62" s="7">
        <v>23</v>
      </c>
      <c r="E62" s="7">
        <v>25</v>
      </c>
      <c r="F62" s="7">
        <v>30</v>
      </c>
      <c r="G62" s="7">
        <v>92</v>
      </c>
      <c r="H62" s="7">
        <v>13</v>
      </c>
      <c r="I62" s="7">
        <v>0</v>
      </c>
      <c r="J62" s="7">
        <v>16</v>
      </c>
      <c r="K62" s="7">
        <v>0</v>
      </c>
      <c r="L62" s="7">
        <v>29</v>
      </c>
      <c r="M62" s="11">
        <v>121</v>
      </c>
    </row>
    <row r="63" spans="1:13" s="5" customFormat="1" ht="20.100000000000001" customHeight="1" x14ac:dyDescent="0.2">
      <c r="A63" s="35" t="s">
        <v>64</v>
      </c>
      <c r="B63" s="32" t="s">
        <v>62</v>
      </c>
      <c r="C63" s="7">
        <v>28</v>
      </c>
      <c r="D63" s="7">
        <v>19</v>
      </c>
      <c r="E63" s="7">
        <v>28</v>
      </c>
      <c r="F63" s="7">
        <v>16</v>
      </c>
      <c r="G63" s="7">
        <v>91</v>
      </c>
      <c r="H63" s="7">
        <v>4</v>
      </c>
      <c r="I63" s="7">
        <v>0</v>
      </c>
      <c r="J63" s="7">
        <v>6</v>
      </c>
      <c r="K63" s="7">
        <v>0</v>
      </c>
      <c r="L63" s="7">
        <v>10</v>
      </c>
      <c r="M63" s="11">
        <v>101</v>
      </c>
    </row>
    <row r="64" spans="1:13" s="5" customFormat="1" ht="20.100000000000001" customHeight="1" x14ac:dyDescent="0.2">
      <c r="A64" s="38" t="s">
        <v>65</v>
      </c>
      <c r="B64" s="32" t="s">
        <v>63</v>
      </c>
      <c r="C64" s="7">
        <v>28</v>
      </c>
      <c r="D64" s="7">
        <v>30</v>
      </c>
      <c r="E64" s="7">
        <v>26</v>
      </c>
      <c r="F64" s="7">
        <v>11</v>
      </c>
      <c r="G64" s="7">
        <v>95</v>
      </c>
      <c r="H64" s="7">
        <v>9</v>
      </c>
      <c r="I64" s="7">
        <v>0</v>
      </c>
      <c r="J64" s="7">
        <v>8</v>
      </c>
      <c r="K64" s="7">
        <v>0</v>
      </c>
      <c r="L64" s="7">
        <v>17</v>
      </c>
      <c r="M64" s="11">
        <v>112</v>
      </c>
    </row>
    <row r="65" spans="1:13" s="5" customFormat="1" ht="20.100000000000001" customHeight="1" x14ac:dyDescent="0.2">
      <c r="A65" s="38" t="s">
        <v>88</v>
      </c>
      <c r="B65" s="32" t="s">
        <v>89</v>
      </c>
      <c r="C65" s="7">
        <v>25</v>
      </c>
      <c r="D65" s="7">
        <v>25</v>
      </c>
      <c r="E65" s="7">
        <v>10</v>
      </c>
      <c r="F65" s="7">
        <v>14</v>
      </c>
      <c r="G65" s="7">
        <v>74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11">
        <v>74</v>
      </c>
    </row>
    <row r="66" spans="1:13" s="5" customFormat="1" ht="35.25" customHeight="1" x14ac:dyDescent="0.2">
      <c r="A66" s="38" t="s">
        <v>98</v>
      </c>
      <c r="B66" s="32" t="s">
        <v>97</v>
      </c>
      <c r="C66" s="7">
        <v>29</v>
      </c>
      <c r="D66" s="7">
        <v>19</v>
      </c>
      <c r="E66" s="7">
        <v>24</v>
      </c>
      <c r="F66" s="7">
        <v>22</v>
      </c>
      <c r="G66" s="7">
        <v>94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11">
        <v>94</v>
      </c>
    </row>
    <row r="67" spans="1:13" ht="20.100000000000001" customHeight="1" x14ac:dyDescent="0.2">
      <c r="A67" s="37" t="s">
        <v>101</v>
      </c>
      <c r="B67" s="3"/>
      <c r="C67" s="8">
        <v>217</v>
      </c>
      <c r="D67" s="8">
        <v>186</v>
      </c>
      <c r="E67" s="8">
        <v>149</v>
      </c>
      <c r="F67" s="8">
        <v>121</v>
      </c>
      <c r="G67" s="8">
        <v>673</v>
      </c>
      <c r="H67" s="8">
        <v>32</v>
      </c>
      <c r="I67" s="8">
        <v>0</v>
      </c>
      <c r="J67" s="8">
        <v>37</v>
      </c>
      <c r="K67" s="8">
        <v>0</v>
      </c>
      <c r="L67" s="8">
        <v>69</v>
      </c>
      <c r="M67" s="43">
        <v>742</v>
      </c>
    </row>
    <row r="68" spans="1:13" ht="20.100000000000001" customHeight="1" x14ac:dyDescent="0.2">
      <c r="A68" s="57" t="s">
        <v>4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8"/>
    </row>
    <row r="69" spans="1:13" ht="20.100000000000001" customHeight="1" x14ac:dyDescent="0.2">
      <c r="A69" s="36" t="s">
        <v>18</v>
      </c>
      <c r="B69" s="30" t="s">
        <v>58</v>
      </c>
      <c r="C69" s="7">
        <v>106</v>
      </c>
      <c r="D69" s="7">
        <v>138</v>
      </c>
      <c r="E69" s="7">
        <v>62</v>
      </c>
      <c r="F69" s="7">
        <v>55</v>
      </c>
      <c r="G69" s="7">
        <v>361</v>
      </c>
      <c r="H69" s="7">
        <v>18</v>
      </c>
      <c r="I69" s="7">
        <v>0</v>
      </c>
      <c r="J69" s="7">
        <v>26</v>
      </c>
      <c r="K69" s="7">
        <v>0</v>
      </c>
      <c r="L69" s="7">
        <v>44</v>
      </c>
      <c r="M69" s="11">
        <v>405</v>
      </c>
    </row>
    <row r="70" spans="1:13" ht="21.75" customHeight="1" x14ac:dyDescent="0.2">
      <c r="A70" s="26" t="s">
        <v>74</v>
      </c>
      <c r="B70" s="31" t="s">
        <v>73</v>
      </c>
      <c r="C70" s="7">
        <v>74</v>
      </c>
      <c r="D70" s="7">
        <v>66</v>
      </c>
      <c r="E70" s="7">
        <v>50</v>
      </c>
      <c r="F70" s="7">
        <v>44</v>
      </c>
      <c r="G70" s="7">
        <v>234</v>
      </c>
      <c r="H70" s="7">
        <v>12</v>
      </c>
      <c r="I70" s="7">
        <v>0</v>
      </c>
      <c r="J70" s="7">
        <v>7</v>
      </c>
      <c r="K70" s="7">
        <v>0</v>
      </c>
      <c r="L70" s="7">
        <v>19</v>
      </c>
      <c r="M70" s="11">
        <v>253</v>
      </c>
    </row>
    <row r="71" spans="1:13" ht="20.100000000000001" customHeight="1" x14ac:dyDescent="0.2">
      <c r="A71" s="39" t="s">
        <v>86</v>
      </c>
      <c r="B71" s="34" t="s">
        <v>99</v>
      </c>
      <c r="C71" s="7">
        <v>12</v>
      </c>
      <c r="D71" s="7">
        <v>25</v>
      </c>
      <c r="E71" s="7">
        <v>19</v>
      </c>
      <c r="F71" s="7">
        <v>14</v>
      </c>
      <c r="G71" s="7">
        <v>70</v>
      </c>
      <c r="H71" s="7">
        <v>0</v>
      </c>
      <c r="I71" s="7">
        <v>0</v>
      </c>
      <c r="J71" s="7">
        <v>1</v>
      </c>
      <c r="K71" s="7">
        <v>0</v>
      </c>
      <c r="L71" s="7">
        <v>1</v>
      </c>
      <c r="M71" s="11">
        <v>71</v>
      </c>
    </row>
    <row r="72" spans="1:13" ht="20.100000000000001" customHeight="1" x14ac:dyDescent="0.2">
      <c r="A72" s="39" t="s">
        <v>107</v>
      </c>
      <c r="B72" s="34" t="s">
        <v>108</v>
      </c>
      <c r="C72" s="7">
        <v>31</v>
      </c>
      <c r="D72" s="7">
        <v>21</v>
      </c>
      <c r="E72" s="7">
        <v>16</v>
      </c>
      <c r="F72" s="7">
        <v>0</v>
      </c>
      <c r="G72" s="7">
        <v>68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11">
        <v>68</v>
      </c>
    </row>
    <row r="73" spans="1:13" ht="20.100000000000001" customHeight="1" x14ac:dyDescent="0.2">
      <c r="A73" s="37" t="s">
        <v>101</v>
      </c>
      <c r="B73" s="13"/>
      <c r="C73" s="8">
        <v>223</v>
      </c>
      <c r="D73" s="8">
        <v>250</v>
      </c>
      <c r="E73" s="8">
        <v>147</v>
      </c>
      <c r="F73" s="7">
        <v>113</v>
      </c>
      <c r="G73" s="8">
        <v>733</v>
      </c>
      <c r="H73" s="8">
        <v>30</v>
      </c>
      <c r="I73" s="8">
        <v>0</v>
      </c>
      <c r="J73" s="7">
        <v>34</v>
      </c>
      <c r="K73" s="7">
        <v>0</v>
      </c>
      <c r="L73" s="8">
        <v>64</v>
      </c>
      <c r="M73" s="43">
        <v>797</v>
      </c>
    </row>
    <row r="74" spans="1:13" ht="21.75" customHeight="1" x14ac:dyDescent="0.2">
      <c r="A74" s="52" t="s">
        <v>115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1:13" ht="21.75" customHeight="1" x14ac:dyDescent="0.2">
      <c r="A75" s="36" t="s">
        <v>18</v>
      </c>
      <c r="B75" s="30" t="s">
        <v>58</v>
      </c>
      <c r="C75" s="8">
        <v>0</v>
      </c>
      <c r="D75" s="8">
        <v>0</v>
      </c>
      <c r="E75" s="8">
        <v>8</v>
      </c>
      <c r="F75" s="8">
        <v>4</v>
      </c>
      <c r="G75" s="8">
        <v>12</v>
      </c>
      <c r="H75" s="8">
        <v>0</v>
      </c>
      <c r="I75" s="8">
        <v>0</v>
      </c>
      <c r="J75" s="8">
        <v>5</v>
      </c>
      <c r="K75" s="8">
        <v>0</v>
      </c>
      <c r="L75" s="8">
        <v>5</v>
      </c>
      <c r="M75" s="8">
        <v>17</v>
      </c>
    </row>
    <row r="76" spans="1:13" ht="21.75" customHeight="1" x14ac:dyDescent="0.2">
      <c r="A76" s="39" t="s">
        <v>86</v>
      </c>
      <c r="B76" s="34" t="s">
        <v>99</v>
      </c>
      <c r="C76" s="8">
        <v>0</v>
      </c>
      <c r="D76" s="8">
        <v>0</v>
      </c>
      <c r="E76" s="8">
        <v>5</v>
      </c>
      <c r="F76" s="8">
        <v>7</v>
      </c>
      <c r="G76" s="8">
        <v>12</v>
      </c>
      <c r="H76" s="8">
        <v>1</v>
      </c>
      <c r="I76" s="8">
        <v>0</v>
      </c>
      <c r="J76" s="8">
        <v>0</v>
      </c>
      <c r="K76" s="8">
        <v>0</v>
      </c>
      <c r="L76" s="8">
        <v>1</v>
      </c>
      <c r="M76" s="8">
        <v>13</v>
      </c>
    </row>
    <row r="77" spans="1:13" ht="21.75" customHeight="1" x14ac:dyDescent="0.2">
      <c r="A77" s="37" t="s">
        <v>113</v>
      </c>
      <c r="B77" s="12"/>
      <c r="C77" s="8">
        <v>0</v>
      </c>
      <c r="D77" s="8">
        <v>0</v>
      </c>
      <c r="E77" s="8">
        <v>13</v>
      </c>
      <c r="F77" s="8">
        <v>11</v>
      </c>
      <c r="G77" s="8">
        <v>24</v>
      </c>
      <c r="H77" s="8">
        <v>1</v>
      </c>
      <c r="I77" s="8">
        <v>0</v>
      </c>
      <c r="J77" s="8">
        <v>5</v>
      </c>
      <c r="K77" s="8">
        <v>0</v>
      </c>
      <c r="L77" s="8">
        <v>6</v>
      </c>
      <c r="M77" s="8">
        <v>30</v>
      </c>
    </row>
    <row r="78" spans="1:13" ht="34.5" customHeight="1" x14ac:dyDescent="0.2">
      <c r="A78" s="11" t="s">
        <v>9</v>
      </c>
      <c r="B78" s="13"/>
      <c r="C78" s="10">
        <v>1791</v>
      </c>
      <c r="D78" s="10">
        <v>1606</v>
      </c>
      <c r="E78" s="10">
        <v>1310</v>
      </c>
      <c r="F78" s="10">
        <v>921</v>
      </c>
      <c r="G78" s="10">
        <v>5628</v>
      </c>
      <c r="H78" s="10">
        <v>428</v>
      </c>
      <c r="I78" s="10">
        <v>10</v>
      </c>
      <c r="J78" s="10">
        <v>471</v>
      </c>
      <c r="K78" s="10">
        <v>18</v>
      </c>
      <c r="L78" s="10">
        <v>927</v>
      </c>
      <c r="M78" s="40">
        <v>6555</v>
      </c>
    </row>
    <row r="79" spans="1:13" x14ac:dyDescent="0.2">
      <c r="A79" s="14"/>
      <c r="B79" s="14"/>
      <c r="C79" s="14"/>
      <c r="D79" s="17"/>
      <c r="E79" s="17"/>
      <c r="F79" s="17"/>
      <c r="G79" s="27"/>
      <c r="H79" s="27"/>
      <c r="I79" s="27"/>
      <c r="J79" s="27"/>
      <c r="K79" s="27"/>
      <c r="L79" s="17"/>
      <c r="M79" s="17"/>
    </row>
    <row r="80" spans="1:13" x14ac:dyDescent="0.2">
      <c r="A80" s="14"/>
      <c r="B80" s="14"/>
      <c r="C80" s="14"/>
      <c r="D80" s="17"/>
      <c r="E80" s="17"/>
      <c r="F80" s="17"/>
      <c r="G80" s="27"/>
      <c r="H80" s="27"/>
      <c r="I80" s="27"/>
      <c r="J80" s="27"/>
      <c r="K80" s="27"/>
      <c r="L80" s="17"/>
      <c r="M80" s="17"/>
    </row>
    <row r="81" spans="1:13" x14ac:dyDescent="0.2">
      <c r="A81" s="14"/>
      <c r="B81" s="14"/>
      <c r="C81" s="14"/>
      <c r="D81" s="17"/>
      <c r="E81" s="17"/>
      <c r="F81" s="17"/>
      <c r="G81" s="27"/>
      <c r="H81" s="27"/>
      <c r="I81" s="27"/>
      <c r="J81" s="27"/>
      <c r="K81" s="27"/>
      <c r="L81" s="17"/>
      <c r="M81" s="17"/>
    </row>
    <row r="82" spans="1:13" x14ac:dyDescent="0.2">
      <c r="A82" s="14"/>
      <c r="B82" s="14"/>
      <c r="C82" s="14"/>
      <c r="D82" s="17"/>
      <c r="E82" s="17"/>
      <c r="F82" s="17"/>
      <c r="G82" s="27"/>
      <c r="H82" s="27"/>
      <c r="I82" s="27"/>
      <c r="J82" s="27"/>
      <c r="K82" s="27"/>
      <c r="L82" s="17"/>
      <c r="M82" s="17"/>
    </row>
    <row r="83" spans="1:13" x14ac:dyDescent="0.2">
      <c r="A83" s="14"/>
      <c r="B83" s="14"/>
      <c r="C83" s="14"/>
      <c r="D83" s="17"/>
      <c r="E83" s="17"/>
      <c r="F83" s="17"/>
      <c r="G83" s="27"/>
      <c r="H83" s="27"/>
      <c r="I83" s="27"/>
      <c r="J83" s="27"/>
      <c r="K83" s="27"/>
      <c r="L83" s="17"/>
      <c r="M83" s="17"/>
    </row>
    <row r="84" spans="1:13" x14ac:dyDescent="0.2">
      <c r="A84" s="14"/>
      <c r="B84" s="14"/>
      <c r="C84" s="14"/>
      <c r="D84" s="17"/>
      <c r="E84" s="17"/>
      <c r="F84" s="17"/>
      <c r="G84" s="27"/>
      <c r="H84" s="27"/>
      <c r="I84" s="27"/>
      <c r="J84" s="27"/>
      <c r="K84" s="27"/>
      <c r="L84" s="17"/>
      <c r="M84" s="17"/>
    </row>
  </sheetData>
  <mergeCells count="16">
    <mergeCell ref="J4:M4"/>
    <mergeCell ref="A74:M74"/>
    <mergeCell ref="A1:M1"/>
    <mergeCell ref="A2:M2"/>
    <mergeCell ref="A3:M3"/>
    <mergeCell ref="A23:M23"/>
    <mergeCell ref="A28:M28"/>
    <mergeCell ref="A68:M68"/>
    <mergeCell ref="A37:M37"/>
    <mergeCell ref="A36:M36"/>
    <mergeCell ref="A6:M6"/>
    <mergeCell ref="A60:M60"/>
    <mergeCell ref="A15:M15"/>
    <mergeCell ref="A43:M43"/>
    <mergeCell ref="A52:M52"/>
    <mergeCell ref="A59:M59"/>
  </mergeCells>
  <phoneticPr fontId="0" type="noConversion"/>
  <printOptions horizontalCentered="1"/>
  <pageMargins left="0.78740157480314965" right="0" top="0.59055118110236227" bottom="0" header="0" footer="0.51181102362204722"/>
  <pageSetup paperSize="9" scale="52" orientation="portrait" r:id="rId1"/>
  <headerFooter alignWithMargins="0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заочна</vt:lpstr>
      <vt:lpstr>денна</vt:lpstr>
      <vt:lpstr>денна!Заголовки_для_печати</vt:lpstr>
      <vt:lpstr>заочна!Заголовки_для_печати</vt:lpstr>
      <vt:lpstr>денна!Область_печати</vt:lpstr>
      <vt:lpstr>заочна!Область_печати</vt:lpstr>
    </vt:vector>
  </TitlesOfParts>
  <Company>NMUU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P_uch</dc:creator>
  <cp:lastModifiedBy>Admin</cp:lastModifiedBy>
  <cp:lastPrinted>2022-01-26T12:18:27Z</cp:lastPrinted>
  <dcterms:created xsi:type="dcterms:W3CDTF">2002-02-05T13:22:04Z</dcterms:created>
  <dcterms:modified xsi:type="dcterms:W3CDTF">2023-06-30T07:22:22Z</dcterms:modified>
</cp:coreProperties>
</file>